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500" firstSheet="1"/>
  </bookViews>
  <sheets>
    <sheet name="ПротоколыИспытаний" sheetId="6" r:id="rId1"/>
    <sheet name="X,Y" sheetId="2" r:id="rId2"/>
    <sheet name="Название и список группы" sheetId="4" r:id="rId3"/>
    <sheet name="Лист1" sheetId="5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41" i="6"/>
  <c r="F750"/>
  <c r="F749"/>
  <c r="F748"/>
  <c r="F747"/>
  <c r="F746"/>
  <c r="F745"/>
  <c r="F744"/>
  <c r="F743"/>
  <c r="F742"/>
  <c r="F741"/>
  <c r="F732"/>
  <c r="F731"/>
  <c r="F730"/>
  <c r="F729"/>
  <c r="F728"/>
  <c r="F727"/>
  <c r="F726"/>
  <c r="F725"/>
  <c r="F724"/>
  <c r="F723"/>
  <c r="F714"/>
  <c r="F713"/>
  <c r="F712"/>
  <c r="F711"/>
  <c r="F710"/>
  <c r="F709"/>
  <c r="F708"/>
  <c r="F707"/>
  <c r="F706"/>
  <c r="F705"/>
  <c r="F696"/>
  <c r="F695"/>
  <c r="F694"/>
  <c r="F693"/>
  <c r="F692"/>
  <c r="F691"/>
  <c r="F690"/>
  <c r="F689"/>
  <c r="F688"/>
  <c r="F687"/>
  <c r="F678"/>
  <c r="F677"/>
  <c r="F676"/>
  <c r="F675"/>
  <c r="F674"/>
  <c r="F673"/>
  <c r="F672"/>
  <c r="F671"/>
  <c r="F670"/>
  <c r="F669"/>
  <c r="F660"/>
  <c r="F659"/>
  <c r="F658"/>
  <c r="F657"/>
  <c r="F656"/>
  <c r="F655"/>
  <c r="F654"/>
  <c r="F653"/>
  <c r="F652"/>
  <c r="F651"/>
  <c r="F642"/>
  <c r="F641"/>
  <c r="F640"/>
  <c r="F639"/>
  <c r="F638"/>
  <c r="F637"/>
  <c r="F636"/>
  <c r="F635"/>
  <c r="F634"/>
  <c r="F633"/>
  <c r="F624"/>
  <c r="F623"/>
  <c r="F622"/>
  <c r="F621"/>
  <c r="F620"/>
  <c r="F619"/>
  <c r="F618"/>
  <c r="F617"/>
  <c r="F616"/>
  <c r="F615"/>
  <c r="F606"/>
  <c r="F605"/>
  <c r="F604"/>
  <c r="F603"/>
  <c r="F602"/>
  <c r="F601"/>
  <c r="F600"/>
  <c r="F599"/>
  <c r="F598"/>
  <c r="F597"/>
  <c r="F588"/>
  <c r="F587"/>
  <c r="F586"/>
  <c r="F585"/>
  <c r="F584"/>
  <c r="F583"/>
  <c r="F582"/>
  <c r="F581"/>
  <c r="F580"/>
  <c r="F579"/>
  <c r="F570"/>
  <c r="F569"/>
  <c r="F568"/>
  <c r="F567"/>
  <c r="F566"/>
  <c r="F565"/>
  <c r="F564"/>
  <c r="F563"/>
  <c r="F562"/>
  <c r="F561"/>
  <c r="F552"/>
  <c r="F551"/>
  <c r="F550"/>
  <c r="F549"/>
  <c r="F548"/>
  <c r="F547"/>
  <c r="F546"/>
  <c r="F545"/>
  <c r="F544"/>
  <c r="F543"/>
  <c r="F534"/>
  <c r="F533"/>
  <c r="F532"/>
  <c r="F531"/>
  <c r="F530"/>
  <c r="F529"/>
  <c r="F528"/>
  <c r="F527"/>
  <c r="F526"/>
  <c r="F525"/>
  <c r="F516"/>
  <c r="F515"/>
  <c r="F514"/>
  <c r="F513"/>
  <c r="F512"/>
  <c r="F511"/>
  <c r="F510"/>
  <c r="F509"/>
  <c r="F508"/>
  <c r="F507"/>
  <c r="F498"/>
  <c r="F497"/>
  <c r="F496"/>
  <c r="F495"/>
  <c r="F494"/>
  <c r="F493"/>
  <c r="F492"/>
  <c r="F491"/>
  <c r="F490"/>
  <c r="F489"/>
  <c r="F480"/>
  <c r="F479"/>
  <c r="F478"/>
  <c r="F477"/>
  <c r="F476"/>
  <c r="F475"/>
  <c r="F474"/>
  <c r="F473"/>
  <c r="F472"/>
  <c r="F471"/>
  <c r="F462"/>
  <c r="F461"/>
  <c r="F460"/>
  <c r="F459"/>
  <c r="F458"/>
  <c r="F457"/>
  <c r="F456"/>
  <c r="F455"/>
  <c r="F454"/>
  <c r="F453"/>
  <c r="F444"/>
  <c r="F443"/>
  <c r="F442"/>
  <c r="F441"/>
  <c r="F440"/>
  <c r="F439"/>
  <c r="F438"/>
  <c r="F437"/>
  <c r="F436"/>
  <c r="F435"/>
  <c r="F426"/>
  <c r="F425"/>
  <c r="F424"/>
  <c r="F423"/>
  <c r="F422"/>
  <c r="F421"/>
  <c r="F420"/>
  <c r="F419"/>
  <c r="F418"/>
  <c r="F417"/>
  <c r="F408"/>
  <c r="F407"/>
  <c r="F406"/>
  <c r="F405"/>
  <c r="F404"/>
  <c r="F403"/>
  <c r="F402"/>
  <c r="F401"/>
  <c r="F400"/>
  <c r="F399"/>
  <c r="F390"/>
  <c r="F389"/>
  <c r="F388"/>
  <c r="F387"/>
  <c r="F386"/>
  <c r="F385"/>
  <c r="F384"/>
  <c r="F383"/>
  <c r="F382"/>
  <c r="F381"/>
  <c r="F336"/>
  <c r="F335"/>
  <c r="F334"/>
  <c r="F333"/>
  <c r="F332"/>
  <c r="F331"/>
  <c r="F330"/>
  <c r="F329"/>
  <c r="F328"/>
  <c r="F327"/>
  <c r="F282"/>
  <c r="F281"/>
  <c r="F280"/>
  <c r="F279"/>
  <c r="F278"/>
  <c r="F277"/>
  <c r="F276"/>
  <c r="F275"/>
  <c r="F274"/>
  <c r="F273"/>
  <c r="F264"/>
  <c r="F263"/>
  <c r="F262"/>
  <c r="F261"/>
  <c r="F260"/>
  <c r="F259"/>
  <c r="F258"/>
  <c r="F257"/>
  <c r="F256"/>
  <c r="F255"/>
  <c r="F246"/>
  <c r="F245"/>
  <c r="F244"/>
  <c r="F243"/>
  <c r="F242"/>
  <c r="F241"/>
  <c r="F240"/>
  <c r="F239"/>
  <c r="F238"/>
  <c r="F237"/>
  <c r="F228"/>
  <c r="F227"/>
  <c r="F226"/>
  <c r="F225"/>
  <c r="F224"/>
  <c r="F223"/>
  <c r="F222"/>
  <c r="F221"/>
  <c r="F220"/>
  <c r="F219"/>
  <c r="F210"/>
  <c r="F209"/>
  <c r="F208"/>
  <c r="F207"/>
  <c r="F206"/>
  <c r="F205"/>
  <c r="F204"/>
  <c r="F203"/>
  <c r="F202"/>
  <c r="F201"/>
  <c r="F156"/>
  <c r="F155"/>
  <c r="F154"/>
  <c r="F153"/>
  <c r="F152"/>
  <c r="F151"/>
  <c r="F150"/>
  <c r="F149"/>
  <c r="F148"/>
  <c r="F147"/>
  <c r="F138"/>
  <c r="F137"/>
  <c r="F136"/>
  <c r="F135"/>
  <c r="F134"/>
  <c r="F133"/>
  <c r="F132"/>
  <c r="F131"/>
  <c r="F130"/>
  <c r="F129"/>
  <c r="F120"/>
  <c r="F119"/>
  <c r="F118"/>
  <c r="F117"/>
  <c r="F116"/>
  <c r="F115"/>
  <c r="F114"/>
  <c r="F113"/>
  <c r="F112"/>
  <c r="F111"/>
  <c r="F84"/>
  <c r="F83"/>
  <c r="F82"/>
  <c r="F81"/>
  <c r="F80"/>
  <c r="F79"/>
  <c r="F78"/>
  <c r="F77"/>
  <c r="F76"/>
  <c r="F75"/>
  <c r="F66"/>
  <c r="F65"/>
  <c r="F64"/>
  <c r="F63"/>
  <c r="F62"/>
  <c r="F61"/>
  <c r="F60"/>
  <c r="F59"/>
  <c r="F58"/>
  <c r="F57"/>
  <c r="F48"/>
  <c r="F47"/>
  <c r="F46"/>
  <c r="F45"/>
  <c r="F44"/>
  <c r="F43"/>
  <c r="F42"/>
  <c r="F41"/>
  <c r="F40"/>
  <c r="F39"/>
  <c r="F174" i="2" l="1"/>
  <c r="E174"/>
  <c r="D174"/>
  <c r="C174"/>
  <c r="E173"/>
  <c r="C173"/>
  <c r="G172"/>
  <c r="G171"/>
  <c r="G170"/>
  <c r="G169"/>
  <c r="G168"/>
  <c r="G167"/>
  <c r="G173" s="1"/>
  <c r="F300"/>
  <c r="E300"/>
  <c r="D300"/>
  <c r="C300"/>
  <c r="E299"/>
  <c r="C299"/>
  <c r="G298"/>
  <c r="G297"/>
  <c r="G296"/>
  <c r="G295"/>
  <c r="G294"/>
  <c r="G293"/>
  <c r="G299" s="1"/>
  <c r="F318"/>
  <c r="E318"/>
  <c r="D318"/>
  <c r="C318"/>
  <c r="E317"/>
  <c r="C317"/>
  <c r="G316"/>
  <c r="G315"/>
  <c r="G314"/>
  <c r="G313"/>
  <c r="G312"/>
  <c r="G311"/>
  <c r="G317" s="1"/>
  <c r="F732"/>
  <c r="E732"/>
  <c r="D732"/>
  <c r="C732"/>
  <c r="E731"/>
  <c r="C731"/>
  <c r="G730"/>
  <c r="G729"/>
  <c r="G728"/>
  <c r="G727"/>
  <c r="G726"/>
  <c r="G725"/>
  <c r="G731" s="1"/>
  <c r="F714"/>
  <c r="E714"/>
  <c r="D714"/>
  <c r="C714"/>
  <c r="E713"/>
  <c r="C713"/>
  <c r="G712"/>
  <c r="G711"/>
  <c r="G710"/>
  <c r="G709"/>
  <c r="G708"/>
  <c r="G707"/>
  <c r="G713" s="1"/>
  <c r="F696"/>
  <c r="E696"/>
  <c r="D696"/>
  <c r="C696"/>
  <c r="E695"/>
  <c r="C695"/>
  <c r="G694"/>
  <c r="G693"/>
  <c r="G692"/>
  <c r="G691"/>
  <c r="G690"/>
  <c r="G689"/>
  <c r="G695" s="1"/>
  <c r="F678"/>
  <c r="E678"/>
  <c r="D678"/>
  <c r="C678"/>
  <c r="E677"/>
  <c r="C677"/>
  <c r="G676"/>
  <c r="G675"/>
  <c r="G674"/>
  <c r="G673"/>
  <c r="G672"/>
  <c r="G671"/>
  <c r="G677" s="1"/>
  <c r="F660"/>
  <c r="E660"/>
  <c r="D660"/>
  <c r="C660"/>
  <c r="E659"/>
  <c r="C659"/>
  <c r="G658"/>
  <c r="G657"/>
  <c r="G656"/>
  <c r="G655"/>
  <c r="G654"/>
  <c r="G653"/>
  <c r="G659" s="1"/>
  <c r="F642"/>
  <c r="E642"/>
  <c r="D642"/>
  <c r="C642"/>
  <c r="E641"/>
  <c r="C641"/>
  <c r="G640"/>
  <c r="G639"/>
  <c r="G638"/>
  <c r="G637"/>
  <c r="G636"/>
  <c r="G635"/>
  <c r="G641" s="1"/>
  <c r="F624"/>
  <c r="E624"/>
  <c r="D624"/>
  <c r="C624"/>
  <c r="E623"/>
  <c r="C623"/>
  <c r="G622"/>
  <c r="G621"/>
  <c r="G620"/>
  <c r="G619"/>
  <c r="G618"/>
  <c r="G617"/>
  <c r="G623" s="1"/>
  <c r="F606"/>
  <c r="E606"/>
  <c r="D606"/>
  <c r="C606"/>
  <c r="E605"/>
  <c r="C605"/>
  <c r="G604"/>
  <c r="G603"/>
  <c r="G602"/>
  <c r="G601"/>
  <c r="G600"/>
  <c r="G599"/>
  <c r="G605" s="1"/>
  <c r="F588"/>
  <c r="E588"/>
  <c r="D588"/>
  <c r="C588"/>
  <c r="E587"/>
  <c r="C587"/>
  <c r="G586"/>
  <c r="G585"/>
  <c r="G584"/>
  <c r="G583"/>
  <c r="G582"/>
  <c r="G581"/>
  <c r="G587" s="1"/>
  <c r="F570"/>
  <c r="E570"/>
  <c r="D570"/>
  <c r="C570"/>
  <c r="E569"/>
  <c r="C569"/>
  <c r="G568"/>
  <c r="G567"/>
  <c r="G566"/>
  <c r="G565"/>
  <c r="G564"/>
  <c r="G563"/>
  <c r="G569" s="1"/>
  <c r="F552"/>
  <c r="E552"/>
  <c r="D552"/>
  <c r="C552"/>
  <c r="E551"/>
  <c r="C551"/>
  <c r="G550"/>
  <c r="G549"/>
  <c r="G548"/>
  <c r="G547"/>
  <c r="G546"/>
  <c r="G545"/>
  <c r="G551" s="1"/>
  <c r="F534"/>
  <c r="E534"/>
  <c r="D534"/>
  <c r="C534"/>
  <c r="E533"/>
  <c r="C533"/>
  <c r="G532"/>
  <c r="G531"/>
  <c r="G530"/>
  <c r="G529"/>
  <c r="G528"/>
  <c r="G527"/>
  <c r="G533" s="1"/>
  <c r="F516"/>
  <c r="E516"/>
  <c r="D516"/>
  <c r="C516"/>
  <c r="E515"/>
  <c r="C515"/>
  <c r="G514"/>
  <c r="G513"/>
  <c r="G512"/>
  <c r="G511"/>
  <c r="G510"/>
  <c r="G509"/>
  <c r="G515" s="1"/>
  <c r="F498"/>
  <c r="E498"/>
  <c r="D498"/>
  <c r="C498"/>
  <c r="E497"/>
  <c r="C497"/>
  <c r="G496"/>
  <c r="G495"/>
  <c r="G494"/>
  <c r="G493"/>
  <c r="G492"/>
  <c r="G491"/>
  <c r="G497" s="1"/>
  <c r="F480"/>
  <c r="E480"/>
  <c r="D480"/>
  <c r="C480"/>
  <c r="E479"/>
  <c r="C479"/>
  <c r="G478"/>
  <c r="G477"/>
  <c r="G476"/>
  <c r="G475"/>
  <c r="G474"/>
  <c r="G473"/>
  <c r="G479" s="1"/>
  <c r="F462"/>
  <c r="E462"/>
  <c r="D462"/>
  <c r="C462"/>
  <c r="E461"/>
  <c r="C461"/>
  <c r="G460"/>
  <c r="G459"/>
  <c r="G458"/>
  <c r="G457"/>
  <c r="G456"/>
  <c r="G455"/>
  <c r="G461" s="1"/>
  <c r="F444"/>
  <c r="E444"/>
  <c r="D444"/>
  <c r="C444"/>
  <c r="E443"/>
  <c r="C443"/>
  <c r="G442"/>
  <c r="G441"/>
  <c r="G440"/>
  <c r="G439"/>
  <c r="G438"/>
  <c r="G437"/>
  <c r="G443" s="1"/>
  <c r="F426"/>
  <c r="E426"/>
  <c r="D426"/>
  <c r="C426"/>
  <c r="E425"/>
  <c r="C425"/>
  <c r="G424"/>
  <c r="G423"/>
  <c r="G422"/>
  <c r="G421"/>
  <c r="G420"/>
  <c r="G419"/>
  <c r="G425" s="1"/>
  <c r="F408"/>
  <c r="E408"/>
  <c r="D408"/>
  <c r="C408"/>
  <c r="E407"/>
  <c r="C407"/>
  <c r="G406"/>
  <c r="G405"/>
  <c r="G404"/>
  <c r="G403"/>
  <c r="G402"/>
  <c r="G401"/>
  <c r="G407" s="1"/>
  <c r="F390"/>
  <c r="E390"/>
  <c r="D390"/>
  <c r="C390"/>
  <c r="E389"/>
  <c r="C389"/>
  <c r="G388"/>
  <c r="G387"/>
  <c r="G386"/>
  <c r="G385"/>
  <c r="G384"/>
  <c r="G383"/>
  <c r="G389" s="1"/>
  <c r="F372"/>
  <c r="E372"/>
  <c r="D372"/>
  <c r="C372"/>
  <c r="E371"/>
  <c r="C371"/>
  <c r="G370"/>
  <c r="G369"/>
  <c r="G368"/>
  <c r="G367"/>
  <c r="G366"/>
  <c r="G365"/>
  <c r="G371" s="1"/>
  <c r="F354"/>
  <c r="E354"/>
  <c r="D354"/>
  <c r="C354"/>
  <c r="E353"/>
  <c r="C353"/>
  <c r="G352"/>
  <c r="G351"/>
  <c r="G350"/>
  <c r="G349"/>
  <c r="G348"/>
  <c r="G347"/>
  <c r="G353" s="1"/>
  <c r="F336"/>
  <c r="E336"/>
  <c r="D336"/>
  <c r="C336"/>
  <c r="E335"/>
  <c r="C335"/>
  <c r="G334"/>
  <c r="G333"/>
  <c r="G332"/>
  <c r="G331"/>
  <c r="G330"/>
  <c r="G329"/>
  <c r="G335" s="1"/>
  <c r="F282"/>
  <c r="E282"/>
  <c r="D282"/>
  <c r="C282"/>
  <c r="E281"/>
  <c r="C281"/>
  <c r="G280"/>
  <c r="G279"/>
  <c r="G278"/>
  <c r="G277"/>
  <c r="G276"/>
  <c r="G275"/>
  <c r="G281" s="1"/>
  <c r="F264"/>
  <c r="E264"/>
  <c r="D264"/>
  <c r="C264"/>
  <c r="E263"/>
  <c r="C263"/>
  <c r="G262"/>
  <c r="G261"/>
  <c r="G260"/>
  <c r="G259"/>
  <c r="G258"/>
  <c r="G257"/>
  <c r="G263" s="1"/>
  <c r="F246"/>
  <c r="E246"/>
  <c r="D246"/>
  <c r="C246"/>
  <c r="E245"/>
  <c r="C245"/>
  <c r="G244"/>
  <c r="G243"/>
  <c r="G242"/>
  <c r="G241"/>
  <c r="G240"/>
  <c r="G239"/>
  <c r="G245" s="1"/>
  <c r="F228"/>
  <c r="E228"/>
  <c r="D228"/>
  <c r="C228"/>
  <c r="E227"/>
  <c r="C227"/>
  <c r="G226"/>
  <c r="G225"/>
  <c r="G224"/>
  <c r="G223"/>
  <c r="G222"/>
  <c r="G221"/>
  <c r="G227" s="1"/>
  <c r="F210"/>
  <c r="E210"/>
  <c r="D210"/>
  <c r="C210"/>
  <c r="E209"/>
  <c r="C209"/>
  <c r="G208"/>
  <c r="G207"/>
  <c r="G206"/>
  <c r="G205"/>
  <c r="G204"/>
  <c r="G203"/>
  <c r="G209" s="1"/>
  <c r="F192"/>
  <c r="E192"/>
  <c r="D192"/>
  <c r="C192"/>
  <c r="E191"/>
  <c r="C191"/>
  <c r="G190"/>
  <c r="G189"/>
  <c r="G188"/>
  <c r="G187"/>
  <c r="G186"/>
  <c r="G185"/>
  <c r="G191" s="1"/>
  <c r="F156"/>
  <c r="E156"/>
  <c r="D156"/>
  <c r="C156"/>
  <c r="E155"/>
  <c r="C155"/>
  <c r="G154"/>
  <c r="G153"/>
  <c r="G152"/>
  <c r="G151"/>
  <c r="G150"/>
  <c r="G149"/>
  <c r="G155" s="1"/>
  <c r="F138"/>
  <c r="E138"/>
  <c r="D138"/>
  <c r="C138"/>
  <c r="E137"/>
  <c r="C137"/>
  <c r="G136"/>
  <c r="G135"/>
  <c r="G134"/>
  <c r="G133"/>
  <c r="G132"/>
  <c r="G131"/>
  <c r="G137" s="1"/>
  <c r="F120"/>
  <c r="E120"/>
  <c r="D120"/>
  <c r="C120"/>
  <c r="E119"/>
  <c r="C119"/>
  <c r="G118"/>
  <c r="G117"/>
  <c r="G116"/>
  <c r="G115"/>
  <c r="G114"/>
  <c r="G113"/>
  <c r="G119" s="1"/>
  <c r="F102"/>
  <c r="E102"/>
  <c r="D102"/>
  <c r="C102"/>
  <c r="E101"/>
  <c r="C101"/>
  <c r="G100"/>
  <c r="G99"/>
  <c r="G98"/>
  <c r="G97"/>
  <c r="G96"/>
  <c r="G95"/>
  <c r="G101" s="1"/>
  <c r="F84"/>
  <c r="E84"/>
  <c r="D84"/>
  <c r="C84"/>
  <c r="E83"/>
  <c r="C83"/>
  <c r="G82"/>
  <c r="G81"/>
  <c r="G80"/>
  <c r="G79"/>
  <c r="G78"/>
  <c r="G77"/>
  <c r="G83" s="1"/>
  <c r="F66"/>
  <c r="E66"/>
  <c r="D66"/>
  <c r="C66"/>
  <c r="E65"/>
  <c r="C65"/>
  <c r="G64"/>
  <c r="G63"/>
  <c r="G62"/>
  <c r="G61"/>
  <c r="G60"/>
  <c r="G59"/>
  <c r="G65" s="1"/>
  <c r="F48"/>
  <c r="E48"/>
  <c r="D48"/>
  <c r="C48"/>
  <c r="E47"/>
  <c r="C47"/>
  <c r="G46"/>
  <c r="G45"/>
  <c r="G44"/>
  <c r="G43"/>
  <c r="G42"/>
  <c r="G41"/>
  <c r="G47" s="1"/>
  <c r="E26" i="5"/>
  <c r="C26"/>
  <c r="G26" s="1"/>
  <c r="E23"/>
  <c r="E29" s="1"/>
  <c r="C23"/>
  <c r="G23" i="2"/>
  <c r="G24"/>
  <c r="G25"/>
  <c r="G26"/>
  <c r="G27"/>
  <c r="G28"/>
  <c r="C29"/>
  <c r="E29"/>
  <c r="G29"/>
  <c r="C30"/>
  <c r="D30"/>
  <c r="E30"/>
  <c r="F30"/>
  <c r="C29" i="5" l="1"/>
  <c r="G23"/>
  <c r="F27"/>
  <c r="F24"/>
  <c r="F30" s="1"/>
  <c r="E28"/>
  <c r="C28"/>
  <c r="G28" s="1"/>
  <c r="E741" i="6"/>
  <c r="E742"/>
  <c r="E743"/>
  <c r="E744"/>
  <c r="E745"/>
  <c r="E746"/>
  <c r="E747"/>
  <c r="E748"/>
  <c r="E749"/>
  <c r="E750"/>
  <c r="E723"/>
  <c r="E724"/>
  <c r="E725"/>
  <c r="E726"/>
  <c r="E727"/>
  <c r="E728"/>
  <c r="E729"/>
  <c r="E730"/>
  <c r="E731"/>
  <c r="E732"/>
  <c r="E705"/>
  <c r="E706"/>
  <c r="E707"/>
  <c r="E708"/>
  <c r="E709"/>
  <c r="E710"/>
  <c r="E711"/>
  <c r="E712"/>
  <c r="E713"/>
  <c r="E714"/>
  <c r="E687"/>
  <c r="E688"/>
  <c r="E689"/>
  <c r="E690"/>
  <c r="E691"/>
  <c r="E692"/>
  <c r="E693"/>
  <c r="E694"/>
  <c r="E695"/>
  <c r="E696"/>
  <c r="E669"/>
  <c r="E670"/>
  <c r="E671"/>
  <c r="E672"/>
  <c r="E673"/>
  <c r="E674"/>
  <c r="E675"/>
  <c r="E676"/>
  <c r="E677"/>
  <c r="E678"/>
  <c r="E651"/>
  <c r="E652"/>
  <c r="E653"/>
  <c r="E654"/>
  <c r="E655"/>
  <c r="E656"/>
  <c r="E657"/>
  <c r="E658"/>
  <c r="E659"/>
  <c r="E660"/>
  <c r="E633"/>
  <c r="E634"/>
  <c r="E635"/>
  <c r="E636"/>
  <c r="E637"/>
  <c r="E638"/>
  <c r="E639"/>
  <c r="E640"/>
  <c r="E641"/>
  <c r="E642"/>
  <c r="E615"/>
  <c r="E616"/>
  <c r="E617"/>
  <c r="E618"/>
  <c r="E619"/>
  <c r="E620"/>
  <c r="E621"/>
  <c r="E622"/>
  <c r="E623"/>
  <c r="E624"/>
  <c r="E597"/>
  <c r="E598"/>
  <c r="E599"/>
  <c r="E600"/>
  <c r="E601"/>
  <c r="E602"/>
  <c r="E603"/>
  <c r="E604"/>
  <c r="E605"/>
  <c r="E606"/>
  <c r="E579"/>
  <c r="E580"/>
  <c r="E581"/>
  <c r="E582"/>
  <c r="E583"/>
  <c r="E584"/>
  <c r="E585"/>
  <c r="E586"/>
  <c r="E587"/>
  <c r="E588"/>
  <c r="E561"/>
  <c r="E562"/>
  <c r="E563"/>
  <c r="E564"/>
  <c r="E565"/>
  <c r="E566"/>
  <c r="E567"/>
  <c r="E568"/>
  <c r="E569"/>
  <c r="E570"/>
  <c r="E543"/>
  <c r="E544"/>
  <c r="E545"/>
  <c r="E546"/>
  <c r="E547"/>
  <c r="E548"/>
  <c r="E549"/>
  <c r="E550"/>
  <c r="E551"/>
  <c r="E552"/>
  <c r="E525"/>
  <c r="E526"/>
  <c r="E527"/>
  <c r="E528"/>
  <c r="E529"/>
  <c r="E530"/>
  <c r="E531"/>
  <c r="E532"/>
  <c r="E533"/>
  <c r="E534"/>
  <c r="E507"/>
  <c r="E508"/>
  <c r="E509"/>
  <c r="E510"/>
  <c r="E511"/>
  <c r="E512"/>
  <c r="E513"/>
  <c r="E514"/>
  <c r="E515"/>
  <c r="E516"/>
  <c r="E489"/>
  <c r="E490"/>
  <c r="E491"/>
  <c r="E492"/>
  <c r="E493"/>
  <c r="E494"/>
  <c r="E495"/>
  <c r="E496"/>
  <c r="E497"/>
  <c r="E498"/>
  <c r="E471"/>
  <c r="E472"/>
  <c r="E473"/>
  <c r="E474"/>
  <c r="E475"/>
  <c r="E476"/>
  <c r="E477"/>
  <c r="E478"/>
  <c r="E479"/>
  <c r="E480"/>
  <c r="E453"/>
  <c r="E454"/>
  <c r="E455"/>
  <c r="E456"/>
  <c r="E457"/>
  <c r="E458"/>
  <c r="E459"/>
  <c r="E460"/>
  <c r="E461"/>
  <c r="E462"/>
  <c r="E435"/>
  <c r="E436"/>
  <c r="E437"/>
  <c r="E438"/>
  <c r="E439"/>
  <c r="E440"/>
  <c r="E441"/>
  <c r="E442"/>
  <c r="E443"/>
  <c r="E444"/>
  <c r="E417"/>
  <c r="E418"/>
  <c r="E419"/>
  <c r="E420"/>
  <c r="E421"/>
  <c r="E422"/>
  <c r="E423"/>
  <c r="E424"/>
  <c r="E425"/>
  <c r="E426"/>
  <c r="E399"/>
  <c r="E400"/>
  <c r="E401"/>
  <c r="E402"/>
  <c r="E403"/>
  <c r="E404"/>
  <c r="E405"/>
  <c r="E406"/>
  <c r="E407"/>
  <c r="E408"/>
  <c r="E381"/>
  <c r="E382"/>
  <c r="E383"/>
  <c r="E384"/>
  <c r="E385"/>
  <c r="E386"/>
  <c r="E387"/>
  <c r="E388"/>
  <c r="E389"/>
  <c r="E390"/>
  <c r="E363"/>
  <c r="E364"/>
  <c r="E365"/>
  <c r="E366"/>
  <c r="E367"/>
  <c r="E368"/>
  <c r="E369"/>
  <c r="E370"/>
  <c r="E371"/>
  <c r="E372"/>
  <c r="E345"/>
  <c r="E346"/>
  <c r="E347"/>
  <c r="E348"/>
  <c r="E349"/>
  <c r="E350"/>
  <c r="E351"/>
  <c r="E352"/>
  <c r="E353"/>
  <c r="E354"/>
  <c r="E327"/>
  <c r="E328"/>
  <c r="E329"/>
  <c r="E330"/>
  <c r="E331"/>
  <c r="E332"/>
  <c r="E333"/>
  <c r="E334"/>
  <c r="E335"/>
  <c r="E336"/>
  <c r="E309"/>
  <c r="E310"/>
  <c r="E311"/>
  <c r="E312"/>
  <c r="E313"/>
  <c r="E314"/>
  <c r="E315"/>
  <c r="E316"/>
  <c r="E317"/>
  <c r="E318"/>
  <c r="E291"/>
  <c r="E292"/>
  <c r="E293"/>
  <c r="E294"/>
  <c r="E295"/>
  <c r="E296"/>
  <c r="E297"/>
  <c r="E298"/>
  <c r="E299"/>
  <c r="E300"/>
  <c r="E273"/>
  <c r="E274"/>
  <c r="E275"/>
  <c r="E276"/>
  <c r="E277"/>
  <c r="E278"/>
  <c r="E279"/>
  <c r="E280"/>
  <c r="E281"/>
  <c r="E282"/>
  <c r="E255"/>
  <c r="E256"/>
  <c r="E257"/>
  <c r="E258"/>
  <c r="E259"/>
  <c r="E260"/>
  <c r="E261"/>
  <c r="E262"/>
  <c r="E263"/>
  <c r="E264"/>
  <c r="E237"/>
  <c r="E238"/>
  <c r="E239"/>
  <c r="E240"/>
  <c r="E241"/>
  <c r="E242"/>
  <c r="E243"/>
  <c r="E244"/>
  <c r="E245"/>
  <c r="E246"/>
  <c r="E219"/>
  <c r="E220"/>
  <c r="E221"/>
  <c r="E222"/>
  <c r="E223"/>
  <c r="E224"/>
  <c r="E225"/>
  <c r="E226"/>
  <c r="E227"/>
  <c r="E228"/>
  <c r="E201"/>
  <c r="E202"/>
  <c r="E203"/>
  <c r="E204"/>
  <c r="E205"/>
  <c r="E206"/>
  <c r="E207"/>
  <c r="E208"/>
  <c r="E209"/>
  <c r="E210"/>
  <c r="E183"/>
  <c r="E184"/>
  <c r="E185"/>
  <c r="E186"/>
  <c r="E187"/>
  <c r="E188"/>
  <c r="E189"/>
  <c r="E190"/>
  <c r="E191"/>
  <c r="E192"/>
  <c r="E165"/>
  <c r="E166"/>
  <c r="E167"/>
  <c r="E168"/>
  <c r="E169"/>
  <c r="E170"/>
  <c r="E171"/>
  <c r="E172"/>
  <c r="E173"/>
  <c r="E174"/>
  <c r="E147"/>
  <c r="E148"/>
  <c r="E149"/>
  <c r="E150"/>
  <c r="E151"/>
  <c r="E152"/>
  <c r="E153"/>
  <c r="E154"/>
  <c r="E155"/>
  <c r="E156"/>
  <c r="E129"/>
  <c r="E130"/>
  <c r="E131"/>
  <c r="E132"/>
  <c r="E133"/>
  <c r="E134"/>
  <c r="E135"/>
  <c r="E136"/>
  <c r="E137"/>
  <c r="E138"/>
  <c r="E111"/>
  <c r="E112"/>
  <c r="E113"/>
  <c r="E114"/>
  <c r="E115"/>
  <c r="E116"/>
  <c r="E117"/>
  <c r="E118"/>
  <c r="E119"/>
  <c r="E120"/>
  <c r="E93"/>
  <c r="E94"/>
  <c r="E95"/>
  <c r="E96"/>
  <c r="E97"/>
  <c r="E98"/>
  <c r="E99"/>
  <c r="E100"/>
  <c r="E101"/>
  <c r="E102"/>
  <c r="E75"/>
  <c r="E76"/>
  <c r="E77"/>
  <c r="E78"/>
  <c r="E79"/>
  <c r="E80"/>
  <c r="E81"/>
  <c r="E82"/>
  <c r="E83"/>
  <c r="E84"/>
  <c r="E57"/>
  <c r="E58"/>
  <c r="E59"/>
  <c r="E60"/>
  <c r="E61"/>
  <c r="E62"/>
  <c r="E63"/>
  <c r="E64"/>
  <c r="E65"/>
  <c r="E66"/>
  <c r="E39"/>
  <c r="E40"/>
  <c r="E41"/>
  <c r="E42"/>
  <c r="E43"/>
  <c r="E44"/>
  <c r="E45"/>
  <c r="E46"/>
  <c r="E47"/>
  <c r="E48"/>
  <c r="E21"/>
  <c r="E22"/>
  <c r="E23"/>
  <c r="E24"/>
  <c r="E25"/>
  <c r="E26"/>
  <c r="E27"/>
  <c r="E28"/>
  <c r="E29"/>
  <c r="E30"/>
  <c r="G29" i="5" l="1"/>
  <c r="E25"/>
  <c r="C25"/>
  <c r="G25" s="1"/>
  <c r="D27"/>
  <c r="D24"/>
  <c r="D30" s="1"/>
  <c r="J723" i="6"/>
  <c r="J705"/>
  <c r="J687"/>
  <c r="J669"/>
  <c r="J651"/>
  <c r="J633"/>
  <c r="J615"/>
  <c r="J597"/>
  <c r="J579"/>
  <c r="J561"/>
  <c r="J543"/>
  <c r="J525"/>
  <c r="J507"/>
  <c r="J489"/>
  <c r="J471"/>
  <c r="J453"/>
  <c r="J435"/>
  <c r="J417"/>
  <c r="J399"/>
  <c r="J381"/>
  <c r="J363"/>
  <c r="J345"/>
  <c r="J327"/>
  <c r="J309"/>
  <c r="J291"/>
  <c r="J273"/>
  <c r="J255"/>
  <c r="J237"/>
  <c r="J219"/>
  <c r="J201"/>
  <c r="J183"/>
  <c r="J165"/>
  <c r="J147"/>
  <c r="J129"/>
  <c r="J111"/>
  <c r="J93"/>
  <c r="J75"/>
  <c r="J57"/>
  <c r="J39"/>
  <c r="J21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C3"/>
  <c r="D3"/>
  <c r="B3"/>
  <c r="L737"/>
  <c r="L735"/>
  <c r="L734"/>
  <c r="L733"/>
  <c r="L732"/>
  <c r="L731"/>
  <c r="L730"/>
  <c r="L729"/>
  <c r="L728"/>
  <c r="L727"/>
  <c r="L726"/>
  <c r="L725"/>
  <c r="L724"/>
  <c r="L723"/>
  <c r="L722"/>
  <c r="B721"/>
  <c r="A721"/>
  <c r="L719"/>
  <c r="L717"/>
  <c r="L716"/>
  <c r="L715"/>
  <c r="L714"/>
  <c r="L713"/>
  <c r="L712"/>
  <c r="L711"/>
  <c r="L710"/>
  <c r="L709"/>
  <c r="L708"/>
  <c r="L707"/>
  <c r="L706"/>
  <c r="L705"/>
  <c r="L704"/>
  <c r="B703"/>
  <c r="A703"/>
  <c r="L701"/>
  <c r="L699"/>
  <c r="L698"/>
  <c r="L697"/>
  <c r="L696"/>
  <c r="L695"/>
  <c r="L694"/>
  <c r="L693"/>
  <c r="L692"/>
  <c r="L691"/>
  <c r="L690"/>
  <c r="L689"/>
  <c r="L688"/>
  <c r="L687"/>
  <c r="L686"/>
  <c r="B685"/>
  <c r="A685"/>
  <c r="L683"/>
  <c r="L681"/>
  <c r="L680"/>
  <c r="L679"/>
  <c r="L678"/>
  <c r="L677"/>
  <c r="L676"/>
  <c r="L675"/>
  <c r="L674"/>
  <c r="L673"/>
  <c r="L672"/>
  <c r="L671"/>
  <c r="L670"/>
  <c r="L669"/>
  <c r="L668"/>
  <c r="B667"/>
  <c r="A667"/>
  <c r="L665"/>
  <c r="L663"/>
  <c r="L662"/>
  <c r="L661"/>
  <c r="L660"/>
  <c r="L659"/>
  <c r="L658"/>
  <c r="L657"/>
  <c r="L656"/>
  <c r="L655"/>
  <c r="L654"/>
  <c r="L653"/>
  <c r="L652"/>
  <c r="L651"/>
  <c r="L650"/>
  <c r="B649"/>
  <c r="A649"/>
  <c r="L647"/>
  <c r="L645"/>
  <c r="L644"/>
  <c r="L643"/>
  <c r="L642"/>
  <c r="L641"/>
  <c r="L640"/>
  <c r="L639"/>
  <c r="L638"/>
  <c r="L637"/>
  <c r="L636"/>
  <c r="L635"/>
  <c r="L634"/>
  <c r="L633"/>
  <c r="L632"/>
  <c r="B631"/>
  <c r="A631"/>
  <c r="L629"/>
  <c r="L627"/>
  <c r="L626"/>
  <c r="L625"/>
  <c r="L624"/>
  <c r="L623"/>
  <c r="L622"/>
  <c r="L621"/>
  <c r="L620"/>
  <c r="L619"/>
  <c r="L618"/>
  <c r="L617"/>
  <c r="L616"/>
  <c r="L615"/>
  <c r="L614"/>
  <c r="B613"/>
  <c r="A613"/>
  <c r="L611"/>
  <c r="L609"/>
  <c r="L608"/>
  <c r="L607"/>
  <c r="L606"/>
  <c r="L605"/>
  <c r="L604"/>
  <c r="L603"/>
  <c r="L602"/>
  <c r="L601"/>
  <c r="L600"/>
  <c r="L599"/>
  <c r="L598"/>
  <c r="L597"/>
  <c r="L596"/>
  <c r="B595"/>
  <c r="A595"/>
  <c r="L593"/>
  <c r="L591"/>
  <c r="L590"/>
  <c r="L589"/>
  <c r="L588"/>
  <c r="L587"/>
  <c r="L586"/>
  <c r="L585"/>
  <c r="L584"/>
  <c r="L583"/>
  <c r="L582"/>
  <c r="L581"/>
  <c r="L580"/>
  <c r="L579"/>
  <c r="L578"/>
  <c r="B577"/>
  <c r="A577"/>
  <c r="L575"/>
  <c r="L573"/>
  <c r="L572"/>
  <c r="L571"/>
  <c r="L570"/>
  <c r="L569"/>
  <c r="L568"/>
  <c r="L567"/>
  <c r="L566"/>
  <c r="L565"/>
  <c r="L564"/>
  <c r="L563"/>
  <c r="L562"/>
  <c r="L561"/>
  <c r="L560"/>
  <c r="B559"/>
  <c r="A559"/>
  <c r="L557"/>
  <c r="L555"/>
  <c r="L554"/>
  <c r="L553"/>
  <c r="L552"/>
  <c r="L551"/>
  <c r="L550"/>
  <c r="L549"/>
  <c r="L548"/>
  <c r="L547"/>
  <c r="L546"/>
  <c r="L545"/>
  <c r="L544"/>
  <c r="L543"/>
  <c r="L542"/>
  <c r="B541"/>
  <c r="A541"/>
  <c r="L539"/>
  <c r="L537"/>
  <c r="L536"/>
  <c r="L535"/>
  <c r="L534"/>
  <c r="L533"/>
  <c r="L532"/>
  <c r="L531"/>
  <c r="L530"/>
  <c r="L529"/>
  <c r="L528"/>
  <c r="L527"/>
  <c r="L526"/>
  <c r="L525"/>
  <c r="L524"/>
  <c r="B523"/>
  <c r="A523"/>
  <c r="L521"/>
  <c r="L519"/>
  <c r="L518"/>
  <c r="L517"/>
  <c r="L516"/>
  <c r="L515"/>
  <c r="L514"/>
  <c r="L513"/>
  <c r="L512"/>
  <c r="L511"/>
  <c r="L510"/>
  <c r="L509"/>
  <c r="L508"/>
  <c r="L507"/>
  <c r="L506"/>
  <c r="B505"/>
  <c r="A505"/>
  <c r="L503"/>
  <c r="L501"/>
  <c r="L500"/>
  <c r="L499"/>
  <c r="L498"/>
  <c r="L497"/>
  <c r="L496"/>
  <c r="L495"/>
  <c r="L494"/>
  <c r="L493"/>
  <c r="L492"/>
  <c r="L491"/>
  <c r="L490"/>
  <c r="L489"/>
  <c r="L488"/>
  <c r="B487"/>
  <c r="A487"/>
  <c r="L485"/>
  <c r="L483"/>
  <c r="L482"/>
  <c r="L481"/>
  <c r="L480"/>
  <c r="L479"/>
  <c r="L478"/>
  <c r="L477"/>
  <c r="L476"/>
  <c r="L475"/>
  <c r="L474"/>
  <c r="L473"/>
  <c r="L472"/>
  <c r="L471"/>
  <c r="L470"/>
  <c r="B469"/>
  <c r="A469"/>
  <c r="L467"/>
  <c r="L465"/>
  <c r="L464"/>
  <c r="L463"/>
  <c r="L462"/>
  <c r="L461"/>
  <c r="L460"/>
  <c r="L459"/>
  <c r="L458"/>
  <c r="L457"/>
  <c r="L456"/>
  <c r="L455"/>
  <c r="L454"/>
  <c r="L453"/>
  <c r="L452"/>
  <c r="B451"/>
  <c r="A451"/>
  <c r="L449"/>
  <c r="L447"/>
  <c r="L446"/>
  <c r="L445"/>
  <c r="L444"/>
  <c r="L443"/>
  <c r="L442"/>
  <c r="L441"/>
  <c r="L440"/>
  <c r="L439"/>
  <c r="L438"/>
  <c r="L437"/>
  <c r="L436"/>
  <c r="L435"/>
  <c r="L434"/>
  <c r="B433"/>
  <c r="A433"/>
  <c r="L431"/>
  <c r="L429"/>
  <c r="L428"/>
  <c r="L427"/>
  <c r="L426"/>
  <c r="L425"/>
  <c r="L424"/>
  <c r="L423"/>
  <c r="L422"/>
  <c r="L421"/>
  <c r="L420"/>
  <c r="L419"/>
  <c r="L418"/>
  <c r="L417"/>
  <c r="L416"/>
  <c r="B415"/>
  <c r="A415"/>
  <c r="L413"/>
  <c r="L411"/>
  <c r="L410"/>
  <c r="L409"/>
  <c r="L408"/>
  <c r="L407"/>
  <c r="L406"/>
  <c r="L405"/>
  <c r="L404"/>
  <c r="L403"/>
  <c r="L402"/>
  <c r="L401"/>
  <c r="L400"/>
  <c r="L399"/>
  <c r="L398"/>
  <c r="B397"/>
  <c r="A397"/>
  <c r="L395"/>
  <c r="L393"/>
  <c r="L392"/>
  <c r="L391"/>
  <c r="L390"/>
  <c r="L389"/>
  <c r="L388"/>
  <c r="L387"/>
  <c r="L386"/>
  <c r="L385"/>
  <c r="L384"/>
  <c r="L383"/>
  <c r="L382"/>
  <c r="L381"/>
  <c r="L380"/>
  <c r="B379"/>
  <c r="A379"/>
  <c r="L377"/>
  <c r="L375"/>
  <c r="L374"/>
  <c r="L373"/>
  <c r="L372"/>
  <c r="L371"/>
  <c r="L370"/>
  <c r="L369"/>
  <c r="L368"/>
  <c r="L367"/>
  <c r="L366"/>
  <c r="L365"/>
  <c r="L364"/>
  <c r="L363"/>
  <c r="L362"/>
  <c r="B361"/>
  <c r="A361"/>
  <c r="L359"/>
  <c r="L357"/>
  <c r="L356"/>
  <c r="L355"/>
  <c r="L354"/>
  <c r="L353"/>
  <c r="L352"/>
  <c r="L351"/>
  <c r="L350"/>
  <c r="L349"/>
  <c r="L348"/>
  <c r="L347"/>
  <c r="L346"/>
  <c r="L345"/>
  <c r="L344"/>
  <c r="B343"/>
  <c r="A343"/>
  <c r="L341"/>
  <c r="L339"/>
  <c r="L338"/>
  <c r="L337"/>
  <c r="L336"/>
  <c r="L335"/>
  <c r="L334"/>
  <c r="L333"/>
  <c r="L332"/>
  <c r="L331"/>
  <c r="L330"/>
  <c r="L329"/>
  <c r="L328"/>
  <c r="L327"/>
  <c r="L326"/>
  <c r="B325"/>
  <c r="A325"/>
  <c r="L323"/>
  <c r="L321"/>
  <c r="L320"/>
  <c r="L319"/>
  <c r="L318"/>
  <c r="L317"/>
  <c r="L316"/>
  <c r="L315"/>
  <c r="L314"/>
  <c r="L313"/>
  <c r="L312"/>
  <c r="L311"/>
  <c r="L310"/>
  <c r="L309"/>
  <c r="L308"/>
  <c r="B307"/>
  <c r="A307"/>
  <c r="L305"/>
  <c r="L303"/>
  <c r="L302"/>
  <c r="L301"/>
  <c r="L300"/>
  <c r="L299"/>
  <c r="L298"/>
  <c r="L297"/>
  <c r="L296"/>
  <c r="L295"/>
  <c r="L294"/>
  <c r="L293"/>
  <c r="L292"/>
  <c r="L291"/>
  <c r="L290"/>
  <c r="B289"/>
  <c r="A289"/>
  <c r="L287"/>
  <c r="L285"/>
  <c r="L284"/>
  <c r="L283"/>
  <c r="L282"/>
  <c r="L281"/>
  <c r="L280"/>
  <c r="L279"/>
  <c r="L278"/>
  <c r="L277"/>
  <c r="L276"/>
  <c r="L275"/>
  <c r="L274"/>
  <c r="L273"/>
  <c r="L272"/>
  <c r="B271"/>
  <c r="A271"/>
  <c r="L269"/>
  <c r="L267"/>
  <c r="L266"/>
  <c r="L265"/>
  <c r="L264"/>
  <c r="L263"/>
  <c r="L262"/>
  <c r="L261"/>
  <c r="L260"/>
  <c r="L259"/>
  <c r="L258"/>
  <c r="L257"/>
  <c r="L256"/>
  <c r="L255"/>
  <c r="L254"/>
  <c r="B253"/>
  <c r="A253"/>
  <c r="L251"/>
  <c r="L249"/>
  <c r="L248"/>
  <c r="L247"/>
  <c r="L246"/>
  <c r="L245"/>
  <c r="L244"/>
  <c r="L243"/>
  <c r="L242"/>
  <c r="L241"/>
  <c r="L240"/>
  <c r="L239"/>
  <c r="L238"/>
  <c r="L237"/>
  <c r="L236"/>
  <c r="B235"/>
  <c r="A235"/>
  <c r="L233"/>
  <c r="L231"/>
  <c r="L230"/>
  <c r="L229"/>
  <c r="L228"/>
  <c r="L227"/>
  <c r="L226"/>
  <c r="L225"/>
  <c r="L224"/>
  <c r="L223"/>
  <c r="L222"/>
  <c r="L221"/>
  <c r="L220"/>
  <c r="L219"/>
  <c r="L218"/>
  <c r="B217"/>
  <c r="A217"/>
  <c r="L215"/>
  <c r="L213"/>
  <c r="L212"/>
  <c r="L211"/>
  <c r="L210"/>
  <c r="L209"/>
  <c r="L208"/>
  <c r="L207"/>
  <c r="L206"/>
  <c r="L205"/>
  <c r="L204"/>
  <c r="L203"/>
  <c r="L202"/>
  <c r="L201"/>
  <c r="L200"/>
  <c r="B199"/>
  <c r="A199"/>
  <c r="L197"/>
  <c r="L195"/>
  <c r="L194"/>
  <c r="L193"/>
  <c r="L192"/>
  <c r="L191"/>
  <c r="L190"/>
  <c r="L189"/>
  <c r="L188"/>
  <c r="L187"/>
  <c r="L186"/>
  <c r="L185"/>
  <c r="L184"/>
  <c r="L183"/>
  <c r="L182"/>
  <c r="B181"/>
  <c r="A181"/>
  <c r="L179"/>
  <c r="L177"/>
  <c r="L176"/>
  <c r="L175"/>
  <c r="L174"/>
  <c r="L173"/>
  <c r="L172"/>
  <c r="L171"/>
  <c r="L170"/>
  <c r="L169"/>
  <c r="L168"/>
  <c r="L167"/>
  <c r="L166"/>
  <c r="L165"/>
  <c r="L164"/>
  <c r="B163"/>
  <c r="A163"/>
  <c r="L161"/>
  <c r="L159"/>
  <c r="L158"/>
  <c r="L157"/>
  <c r="L156"/>
  <c r="L155"/>
  <c r="L154"/>
  <c r="L153"/>
  <c r="L152"/>
  <c r="L151"/>
  <c r="L150"/>
  <c r="L149"/>
  <c r="L148"/>
  <c r="L147"/>
  <c r="L146"/>
  <c r="B145"/>
  <c r="A145"/>
  <c r="L143"/>
  <c r="L141"/>
  <c r="L140"/>
  <c r="L139"/>
  <c r="L138"/>
  <c r="L137"/>
  <c r="L136"/>
  <c r="L135"/>
  <c r="L134"/>
  <c r="L133"/>
  <c r="L132"/>
  <c r="L131"/>
  <c r="L130"/>
  <c r="L129"/>
  <c r="L128"/>
  <c r="B127"/>
  <c r="A127"/>
  <c r="L125"/>
  <c r="L123"/>
  <c r="L122"/>
  <c r="L121"/>
  <c r="L120"/>
  <c r="L119"/>
  <c r="L118"/>
  <c r="L117"/>
  <c r="L116"/>
  <c r="L115"/>
  <c r="L114"/>
  <c r="L113"/>
  <c r="L112"/>
  <c r="L111"/>
  <c r="L110"/>
  <c r="B109"/>
  <c r="A109"/>
  <c r="L107"/>
  <c r="L105"/>
  <c r="L104"/>
  <c r="L103"/>
  <c r="L102"/>
  <c r="L101"/>
  <c r="L100"/>
  <c r="L99"/>
  <c r="L98"/>
  <c r="L97"/>
  <c r="L96"/>
  <c r="L95"/>
  <c r="L94"/>
  <c r="L93"/>
  <c r="L92"/>
  <c r="B91"/>
  <c r="A91"/>
  <c r="L89"/>
  <c r="L87"/>
  <c r="L86"/>
  <c r="L85"/>
  <c r="L84"/>
  <c r="L83"/>
  <c r="L82"/>
  <c r="L81"/>
  <c r="L80"/>
  <c r="L79"/>
  <c r="L78"/>
  <c r="L77"/>
  <c r="L76"/>
  <c r="L75"/>
  <c r="L74"/>
  <c r="B73"/>
  <c r="A73"/>
  <c r="L71"/>
  <c r="L69"/>
  <c r="L68"/>
  <c r="L67"/>
  <c r="L66"/>
  <c r="L65"/>
  <c r="L64"/>
  <c r="L63"/>
  <c r="L62"/>
  <c r="L61"/>
  <c r="L60"/>
  <c r="L59"/>
  <c r="L58"/>
  <c r="L57"/>
  <c r="L56"/>
  <c r="B55"/>
  <c r="A55"/>
  <c r="L53"/>
  <c r="L51"/>
  <c r="L50"/>
  <c r="L49"/>
  <c r="L48"/>
  <c r="L47"/>
  <c r="L46"/>
  <c r="L45"/>
  <c r="L44"/>
  <c r="L43"/>
  <c r="L42"/>
  <c r="L41"/>
  <c r="L40"/>
  <c r="L39"/>
  <c r="L38"/>
  <c r="B37"/>
  <c r="A37"/>
  <c r="L35"/>
  <c r="L33"/>
  <c r="L32"/>
  <c r="L31"/>
  <c r="L30"/>
  <c r="L29"/>
  <c r="L28"/>
  <c r="L27"/>
  <c r="L26"/>
  <c r="L25"/>
  <c r="L24"/>
  <c r="L23"/>
  <c r="L22"/>
  <c r="L21"/>
  <c r="L20"/>
  <c r="B19"/>
  <c r="A19"/>
  <c r="A1"/>
  <c r="E728" i="5"/>
  <c r="C728"/>
  <c r="G728" s="1"/>
  <c r="C730" s="1"/>
  <c r="E725"/>
  <c r="C725"/>
  <c r="E710"/>
  <c r="C710"/>
  <c r="G710" s="1"/>
  <c r="E707"/>
  <c r="E713" s="1"/>
  <c r="C707"/>
  <c r="E692"/>
  <c r="C692"/>
  <c r="E689"/>
  <c r="E695" s="1"/>
  <c r="C689"/>
  <c r="E674"/>
  <c r="C674"/>
  <c r="E671"/>
  <c r="C671"/>
  <c r="E656"/>
  <c r="C656"/>
  <c r="E653"/>
  <c r="E659" s="1"/>
  <c r="C653"/>
  <c r="E638"/>
  <c r="C638"/>
  <c r="G638" s="1"/>
  <c r="E635"/>
  <c r="E641" s="1"/>
  <c r="C635"/>
  <c r="C641" s="1"/>
  <c r="E620"/>
  <c r="C620"/>
  <c r="G620" s="1"/>
  <c r="E617"/>
  <c r="E623" s="1"/>
  <c r="C617"/>
  <c r="C623" s="1"/>
  <c r="E602"/>
  <c r="C602"/>
  <c r="G602" s="1"/>
  <c r="E599"/>
  <c r="E605" s="1"/>
  <c r="C599"/>
  <c r="C605" s="1"/>
  <c r="E584"/>
  <c r="C584"/>
  <c r="E581"/>
  <c r="E587" s="1"/>
  <c r="C581"/>
  <c r="C587" s="1"/>
  <c r="E566"/>
  <c r="C566"/>
  <c r="E563"/>
  <c r="E569" s="1"/>
  <c r="C563"/>
  <c r="C569" s="1"/>
  <c r="E548"/>
  <c r="C548"/>
  <c r="G548" s="1"/>
  <c r="E545"/>
  <c r="E551" s="1"/>
  <c r="C545"/>
  <c r="C551" s="1"/>
  <c r="E530"/>
  <c r="C530"/>
  <c r="E527"/>
  <c r="C527"/>
  <c r="C533" s="1"/>
  <c r="E512"/>
  <c r="C512"/>
  <c r="G512" s="1"/>
  <c r="E509"/>
  <c r="C509"/>
  <c r="C515" s="1"/>
  <c r="E494"/>
  <c r="C494"/>
  <c r="G494" s="1"/>
  <c r="E491"/>
  <c r="E497" s="1"/>
  <c r="C491"/>
  <c r="E476"/>
  <c r="C476"/>
  <c r="G476" s="1"/>
  <c r="E473"/>
  <c r="E479" s="1"/>
  <c r="C473"/>
  <c r="E458"/>
  <c r="C458"/>
  <c r="E455"/>
  <c r="E461" s="1"/>
  <c r="C455"/>
  <c r="E440"/>
  <c r="C440"/>
  <c r="E437"/>
  <c r="E443" s="1"/>
  <c r="C437"/>
  <c r="C443" s="1"/>
  <c r="E422"/>
  <c r="C422"/>
  <c r="G422" s="1"/>
  <c r="E419"/>
  <c r="E425" s="1"/>
  <c r="C419"/>
  <c r="C425" s="1"/>
  <c r="E404"/>
  <c r="C404"/>
  <c r="G404" s="1"/>
  <c r="E401"/>
  <c r="E407" s="1"/>
  <c r="C401"/>
  <c r="C407" s="1"/>
  <c r="E386"/>
  <c r="C386"/>
  <c r="G386" s="1"/>
  <c r="E383"/>
  <c r="E389" s="1"/>
  <c r="C383"/>
  <c r="C389" s="1"/>
  <c r="E368"/>
  <c r="C368"/>
  <c r="G368" s="1"/>
  <c r="E365"/>
  <c r="E371" s="1"/>
  <c r="C365"/>
  <c r="C371" s="1"/>
  <c r="E350"/>
  <c r="C350"/>
  <c r="G350" s="1"/>
  <c r="E347"/>
  <c r="E353" s="1"/>
  <c r="C347"/>
  <c r="C353" s="1"/>
  <c r="E332"/>
  <c r="C332"/>
  <c r="G332" s="1"/>
  <c r="E329"/>
  <c r="E335" s="1"/>
  <c r="C329"/>
  <c r="C335" s="1"/>
  <c r="E314"/>
  <c r="C314"/>
  <c r="G314" s="1"/>
  <c r="E311"/>
  <c r="E317" s="1"/>
  <c r="C311"/>
  <c r="C317" s="1"/>
  <c r="E296"/>
  <c r="C296"/>
  <c r="G296" s="1"/>
  <c r="E293"/>
  <c r="C293"/>
  <c r="C299" s="1"/>
  <c r="E278"/>
  <c r="C278"/>
  <c r="G278" s="1"/>
  <c r="E275"/>
  <c r="E281" s="1"/>
  <c r="C275"/>
  <c r="E260"/>
  <c r="C260"/>
  <c r="G260" s="1"/>
  <c r="E257"/>
  <c r="E263" s="1"/>
  <c r="C257"/>
  <c r="C263" s="1"/>
  <c r="E242"/>
  <c r="C242"/>
  <c r="G242" s="1"/>
  <c r="C244" s="1"/>
  <c r="E239"/>
  <c r="C239"/>
  <c r="C245" s="1"/>
  <c r="D243" s="1"/>
  <c r="E224"/>
  <c r="C224"/>
  <c r="G224" s="1"/>
  <c r="E221"/>
  <c r="E227" s="1"/>
  <c r="C221"/>
  <c r="C227" s="1"/>
  <c r="E206"/>
  <c r="C206"/>
  <c r="G206" s="1"/>
  <c r="E203"/>
  <c r="E209" s="1"/>
  <c r="C203"/>
  <c r="C209" s="1"/>
  <c r="E188"/>
  <c r="C188"/>
  <c r="G188" s="1"/>
  <c r="E185"/>
  <c r="E191" s="1"/>
  <c r="C185"/>
  <c r="C191" s="1"/>
  <c r="E170"/>
  <c r="C170"/>
  <c r="G170" s="1"/>
  <c r="E167"/>
  <c r="E173" s="1"/>
  <c r="C167"/>
  <c r="C173" s="1"/>
  <c r="E152"/>
  <c r="C152"/>
  <c r="G152" s="1"/>
  <c r="E149"/>
  <c r="E155" s="1"/>
  <c r="C149"/>
  <c r="C155" s="1"/>
  <c r="E134"/>
  <c r="C134"/>
  <c r="G134" s="1"/>
  <c r="E131"/>
  <c r="E137" s="1"/>
  <c r="C131"/>
  <c r="C137" s="1"/>
  <c r="E116"/>
  <c r="C116"/>
  <c r="G116" s="1"/>
  <c r="E113"/>
  <c r="E119" s="1"/>
  <c r="C113"/>
  <c r="C119" s="1"/>
  <c r="E98"/>
  <c r="C98"/>
  <c r="G98" s="1"/>
  <c r="E95"/>
  <c r="E101" s="1"/>
  <c r="C95"/>
  <c r="C101" s="1"/>
  <c r="E80"/>
  <c r="C80"/>
  <c r="G80" s="1"/>
  <c r="E77"/>
  <c r="E83" s="1"/>
  <c r="C77"/>
  <c r="C83" s="1"/>
  <c r="E62"/>
  <c r="C62"/>
  <c r="G62" s="1"/>
  <c r="E59"/>
  <c r="E65" s="1"/>
  <c r="C59"/>
  <c r="C65" s="1"/>
  <c r="E44"/>
  <c r="C44"/>
  <c r="G44" s="1"/>
  <c r="E41"/>
  <c r="E47" s="1"/>
  <c r="C41"/>
  <c r="C47" s="1"/>
  <c r="L737"/>
  <c r="L736"/>
  <c r="L735"/>
  <c r="L734"/>
  <c r="L733"/>
  <c r="L732"/>
  <c r="L731"/>
  <c r="L730"/>
  <c r="L729"/>
  <c r="L728"/>
  <c r="L727"/>
  <c r="L726"/>
  <c r="L725"/>
  <c r="L724"/>
  <c r="L723"/>
  <c r="L722"/>
  <c r="B721"/>
  <c r="A721"/>
  <c r="L719"/>
  <c r="L718"/>
  <c r="L717"/>
  <c r="L716"/>
  <c r="L715"/>
  <c r="L714"/>
  <c r="L713"/>
  <c r="L712"/>
  <c r="L711"/>
  <c r="L710"/>
  <c r="L709"/>
  <c r="L708"/>
  <c r="L707"/>
  <c r="L706"/>
  <c r="L705"/>
  <c r="J705"/>
  <c r="L704"/>
  <c r="B703"/>
  <c r="A703"/>
  <c r="L701"/>
  <c r="L700"/>
  <c r="L699"/>
  <c r="L698"/>
  <c r="L697"/>
  <c r="L696"/>
  <c r="L695"/>
  <c r="L694"/>
  <c r="L693"/>
  <c r="L692"/>
  <c r="L691"/>
  <c r="L690"/>
  <c r="L689"/>
  <c r="L688"/>
  <c r="L687"/>
  <c r="L686"/>
  <c r="B685"/>
  <c r="A685"/>
  <c r="L683"/>
  <c r="L682"/>
  <c r="L681"/>
  <c r="L680"/>
  <c r="L679"/>
  <c r="L678"/>
  <c r="L677"/>
  <c r="L676"/>
  <c r="L675"/>
  <c r="L674"/>
  <c r="L673"/>
  <c r="L672"/>
  <c r="L671"/>
  <c r="L670"/>
  <c r="L669"/>
  <c r="L668"/>
  <c r="B667"/>
  <c r="A667"/>
  <c r="L665"/>
  <c r="L664"/>
  <c r="L663"/>
  <c r="L662"/>
  <c r="L661"/>
  <c r="L660"/>
  <c r="L659"/>
  <c r="L658"/>
  <c r="L657"/>
  <c r="L656"/>
  <c r="L655"/>
  <c r="L654"/>
  <c r="L653"/>
  <c r="L652"/>
  <c r="L651"/>
  <c r="J651"/>
  <c r="L650"/>
  <c r="B649"/>
  <c r="A649"/>
  <c r="L647"/>
  <c r="L646"/>
  <c r="L645"/>
  <c r="L644"/>
  <c r="L643"/>
  <c r="L642"/>
  <c r="L641"/>
  <c r="L640"/>
  <c r="L639"/>
  <c r="L638"/>
  <c r="L637"/>
  <c r="L636"/>
  <c r="L635"/>
  <c r="L634"/>
  <c r="L633"/>
  <c r="J633"/>
  <c r="L632"/>
  <c r="B631"/>
  <c r="A631"/>
  <c r="L629"/>
  <c r="L628"/>
  <c r="L627"/>
  <c r="L626"/>
  <c r="L625"/>
  <c r="L624"/>
  <c r="L623"/>
  <c r="L622"/>
  <c r="L621"/>
  <c r="L620"/>
  <c r="L619"/>
  <c r="L618"/>
  <c r="L617"/>
  <c r="L616"/>
  <c r="L615"/>
  <c r="J615"/>
  <c r="L614"/>
  <c r="B613"/>
  <c r="A613"/>
  <c r="L611"/>
  <c r="L610"/>
  <c r="L609"/>
  <c r="L608"/>
  <c r="L607"/>
  <c r="L606"/>
  <c r="L605"/>
  <c r="L604"/>
  <c r="L603"/>
  <c r="L602"/>
  <c r="L601"/>
  <c r="L600"/>
  <c r="L599"/>
  <c r="L598"/>
  <c r="L597"/>
  <c r="J597"/>
  <c r="L596"/>
  <c r="B595"/>
  <c r="A595"/>
  <c r="L593"/>
  <c r="L592"/>
  <c r="L591"/>
  <c r="L590"/>
  <c r="L589"/>
  <c r="L588"/>
  <c r="L587"/>
  <c r="L586"/>
  <c r="L585"/>
  <c r="L584"/>
  <c r="L583"/>
  <c r="L582"/>
  <c r="L581"/>
  <c r="L580"/>
  <c r="L579"/>
  <c r="J579"/>
  <c r="L578"/>
  <c r="B577"/>
  <c r="A577"/>
  <c r="L575"/>
  <c r="L574"/>
  <c r="L573"/>
  <c r="L572"/>
  <c r="L571"/>
  <c r="L570"/>
  <c r="L569"/>
  <c r="L568"/>
  <c r="L567"/>
  <c r="L566"/>
  <c r="L565"/>
  <c r="L564"/>
  <c r="L563"/>
  <c r="L562"/>
  <c r="L561"/>
  <c r="J561"/>
  <c r="L560"/>
  <c r="B559"/>
  <c r="A559"/>
  <c r="L557"/>
  <c r="L556"/>
  <c r="L555"/>
  <c r="L554"/>
  <c r="L553"/>
  <c r="L552"/>
  <c r="L551"/>
  <c r="L550"/>
  <c r="L549"/>
  <c r="L548"/>
  <c r="L547"/>
  <c r="L546"/>
  <c r="L545"/>
  <c r="L544"/>
  <c r="L543"/>
  <c r="J543"/>
  <c r="L542"/>
  <c r="B541"/>
  <c r="A541"/>
  <c r="L539"/>
  <c r="L538"/>
  <c r="L537"/>
  <c r="L536"/>
  <c r="L535"/>
  <c r="L534"/>
  <c r="L533"/>
  <c r="L532"/>
  <c r="L531"/>
  <c r="L530"/>
  <c r="L529"/>
  <c r="L528"/>
  <c r="L527"/>
  <c r="L526"/>
  <c r="L525"/>
  <c r="L524"/>
  <c r="B523"/>
  <c r="A523"/>
  <c r="L521"/>
  <c r="L520"/>
  <c r="L519"/>
  <c r="L518"/>
  <c r="L517"/>
  <c r="L516"/>
  <c r="L515"/>
  <c r="L514"/>
  <c r="L513"/>
  <c r="L512"/>
  <c r="L511"/>
  <c r="L510"/>
  <c r="L509"/>
  <c r="L508"/>
  <c r="L507"/>
  <c r="L506"/>
  <c r="B505"/>
  <c r="A505"/>
  <c r="L503"/>
  <c r="L502"/>
  <c r="L501"/>
  <c r="L500"/>
  <c r="L499"/>
  <c r="L498"/>
  <c r="L497"/>
  <c r="L496"/>
  <c r="L495"/>
  <c r="L494"/>
  <c r="L493"/>
  <c r="L492"/>
  <c r="L491"/>
  <c r="L490"/>
  <c r="L489"/>
  <c r="L488"/>
  <c r="B487"/>
  <c r="A487"/>
  <c r="L485"/>
  <c r="L484"/>
  <c r="L483"/>
  <c r="L482"/>
  <c r="L481"/>
  <c r="L480"/>
  <c r="L479"/>
  <c r="L478"/>
  <c r="L477"/>
  <c r="L476"/>
  <c r="L475"/>
  <c r="L474"/>
  <c r="L473"/>
  <c r="L472"/>
  <c r="L471"/>
  <c r="L470"/>
  <c r="B469"/>
  <c r="A469"/>
  <c r="L467"/>
  <c r="L466"/>
  <c r="L465"/>
  <c r="L464"/>
  <c r="L463"/>
  <c r="L462"/>
  <c r="L461"/>
  <c r="L460"/>
  <c r="L459"/>
  <c r="L458"/>
  <c r="L457"/>
  <c r="L456"/>
  <c r="L455"/>
  <c r="L454"/>
  <c r="L453"/>
  <c r="J453"/>
  <c r="L452"/>
  <c r="B451"/>
  <c r="A451"/>
  <c r="L449"/>
  <c r="L448"/>
  <c r="L447"/>
  <c r="L446"/>
  <c r="L445"/>
  <c r="L444"/>
  <c r="L443"/>
  <c r="L442"/>
  <c r="L441"/>
  <c r="L440"/>
  <c r="L439"/>
  <c r="L438"/>
  <c r="L437"/>
  <c r="L436"/>
  <c r="L435"/>
  <c r="J435"/>
  <c r="L434"/>
  <c r="B433"/>
  <c r="A433"/>
  <c r="L431"/>
  <c r="L430"/>
  <c r="L429"/>
  <c r="L428"/>
  <c r="L427"/>
  <c r="L426"/>
  <c r="L425"/>
  <c r="L424"/>
  <c r="L423"/>
  <c r="L422"/>
  <c r="L421"/>
  <c r="L420"/>
  <c r="L419"/>
  <c r="L418"/>
  <c r="L417"/>
  <c r="L416"/>
  <c r="B415"/>
  <c r="A415"/>
  <c r="L413"/>
  <c r="L412"/>
  <c r="L411"/>
  <c r="L410"/>
  <c r="L409"/>
  <c r="L408"/>
  <c r="L407"/>
  <c r="L406"/>
  <c r="L405"/>
  <c r="L404"/>
  <c r="L403"/>
  <c r="L402"/>
  <c r="L401"/>
  <c r="L400"/>
  <c r="L399"/>
  <c r="J399"/>
  <c r="L398"/>
  <c r="B397"/>
  <c r="A397"/>
  <c r="L395"/>
  <c r="L394"/>
  <c r="L393"/>
  <c r="L392"/>
  <c r="L391"/>
  <c r="L390"/>
  <c r="L389"/>
  <c r="L388"/>
  <c r="L387"/>
  <c r="L386"/>
  <c r="L385"/>
  <c r="L384"/>
  <c r="L383"/>
  <c r="L382"/>
  <c r="L381"/>
  <c r="L380"/>
  <c r="B379"/>
  <c r="A379"/>
  <c r="L377"/>
  <c r="L376"/>
  <c r="L375"/>
  <c r="L374"/>
  <c r="L373"/>
  <c r="L372"/>
  <c r="L371"/>
  <c r="L370"/>
  <c r="L369"/>
  <c r="L368"/>
  <c r="L367"/>
  <c r="L366"/>
  <c r="L365"/>
  <c r="L364"/>
  <c r="L363"/>
  <c r="J363"/>
  <c r="L362"/>
  <c r="B361"/>
  <c r="A361"/>
  <c r="L359"/>
  <c r="L358"/>
  <c r="L357"/>
  <c r="L356"/>
  <c r="L355"/>
  <c r="L354"/>
  <c r="L353"/>
  <c r="L352"/>
  <c r="L351"/>
  <c r="L350"/>
  <c r="L349"/>
  <c r="L348"/>
  <c r="L347"/>
  <c r="L346"/>
  <c r="L345"/>
  <c r="J345"/>
  <c r="L344"/>
  <c r="B343"/>
  <c r="A343"/>
  <c r="L341"/>
  <c r="L340"/>
  <c r="L339"/>
  <c r="L338"/>
  <c r="L337"/>
  <c r="L336"/>
  <c r="L335"/>
  <c r="L334"/>
  <c r="L333"/>
  <c r="L332"/>
  <c r="L331"/>
  <c r="L330"/>
  <c r="L329"/>
  <c r="L328"/>
  <c r="L327"/>
  <c r="L326"/>
  <c r="B325"/>
  <c r="A325"/>
  <c r="L323"/>
  <c r="L322"/>
  <c r="L321"/>
  <c r="L320"/>
  <c r="L319"/>
  <c r="L318"/>
  <c r="L317"/>
  <c r="L316"/>
  <c r="L315"/>
  <c r="L314"/>
  <c r="L313"/>
  <c r="L312"/>
  <c r="L311"/>
  <c r="L310"/>
  <c r="L309"/>
  <c r="J309"/>
  <c r="L308"/>
  <c r="B307"/>
  <c r="A307"/>
  <c r="L305"/>
  <c r="L304"/>
  <c r="L303"/>
  <c r="L302"/>
  <c r="L301"/>
  <c r="L300"/>
  <c r="L299"/>
  <c r="L298"/>
  <c r="L297"/>
  <c r="L296"/>
  <c r="L295"/>
  <c r="L294"/>
  <c r="L293"/>
  <c r="L292"/>
  <c r="L291"/>
  <c r="L290"/>
  <c r="B289"/>
  <c r="A289"/>
  <c r="L287"/>
  <c r="L286"/>
  <c r="L285"/>
  <c r="L284"/>
  <c r="L283"/>
  <c r="L282"/>
  <c r="L281"/>
  <c r="L280"/>
  <c r="L279"/>
  <c r="L278"/>
  <c r="L277"/>
  <c r="L276"/>
  <c r="L275"/>
  <c r="L274"/>
  <c r="L273"/>
  <c r="J273"/>
  <c r="L272"/>
  <c r="B271"/>
  <c r="A271"/>
  <c r="L269"/>
  <c r="L268"/>
  <c r="L267"/>
  <c r="L266"/>
  <c r="L265"/>
  <c r="L264"/>
  <c r="L263"/>
  <c r="L262"/>
  <c r="L261"/>
  <c r="L260"/>
  <c r="L259"/>
  <c r="L258"/>
  <c r="L257"/>
  <c r="L256"/>
  <c r="L255"/>
  <c r="J255"/>
  <c r="L254"/>
  <c r="B253"/>
  <c r="A253"/>
  <c r="L251"/>
  <c r="L250"/>
  <c r="L249"/>
  <c r="L248"/>
  <c r="L247"/>
  <c r="L246"/>
  <c r="L245"/>
  <c r="L244"/>
  <c r="L243"/>
  <c r="L242"/>
  <c r="L241"/>
  <c r="L240"/>
  <c r="L239"/>
  <c r="L238"/>
  <c r="L237"/>
  <c r="J237"/>
  <c r="L236"/>
  <c r="B235"/>
  <c r="A235"/>
  <c r="L233"/>
  <c r="L232"/>
  <c r="L231"/>
  <c r="L230"/>
  <c r="L229"/>
  <c r="L228"/>
  <c r="L227"/>
  <c r="L226"/>
  <c r="L225"/>
  <c r="L224"/>
  <c r="L223"/>
  <c r="L222"/>
  <c r="L221"/>
  <c r="L220"/>
  <c r="L219"/>
  <c r="J219"/>
  <c r="L218"/>
  <c r="B217"/>
  <c r="A217"/>
  <c r="L215"/>
  <c r="L214"/>
  <c r="L213"/>
  <c r="L212"/>
  <c r="L211"/>
  <c r="L210"/>
  <c r="L209"/>
  <c r="L208"/>
  <c r="L207"/>
  <c r="L206"/>
  <c r="L205"/>
  <c r="L204"/>
  <c r="L203"/>
  <c r="L202"/>
  <c r="L201"/>
  <c r="J201"/>
  <c r="L200"/>
  <c r="B199"/>
  <c r="A199"/>
  <c r="L197"/>
  <c r="L196"/>
  <c r="L195"/>
  <c r="L194"/>
  <c r="L193"/>
  <c r="L192"/>
  <c r="L191"/>
  <c r="L190"/>
  <c r="L189"/>
  <c r="L188"/>
  <c r="L187"/>
  <c r="L186"/>
  <c r="L185"/>
  <c r="L184"/>
  <c r="L183"/>
  <c r="J183"/>
  <c r="L182"/>
  <c r="B181"/>
  <c r="A181"/>
  <c r="L179"/>
  <c r="L178"/>
  <c r="L177"/>
  <c r="L176"/>
  <c r="L175"/>
  <c r="L174"/>
  <c r="L173"/>
  <c r="L172"/>
  <c r="L171"/>
  <c r="L170"/>
  <c r="L169"/>
  <c r="L168"/>
  <c r="L167"/>
  <c r="L166"/>
  <c r="L165"/>
  <c r="J165"/>
  <c r="L164"/>
  <c r="B163"/>
  <c r="A163"/>
  <c r="L161"/>
  <c r="L160"/>
  <c r="L159"/>
  <c r="L158"/>
  <c r="L157"/>
  <c r="L156"/>
  <c r="L155"/>
  <c r="L154"/>
  <c r="L153"/>
  <c r="L152"/>
  <c r="L151"/>
  <c r="L150"/>
  <c r="L149"/>
  <c r="L148"/>
  <c r="L147"/>
  <c r="J147"/>
  <c r="L146"/>
  <c r="B145"/>
  <c r="A145"/>
  <c r="L143"/>
  <c r="L142"/>
  <c r="L141"/>
  <c r="L140"/>
  <c r="L139"/>
  <c r="L138"/>
  <c r="L137"/>
  <c r="L136"/>
  <c r="L135"/>
  <c r="L134"/>
  <c r="L133"/>
  <c r="L132"/>
  <c r="L131"/>
  <c r="L130"/>
  <c r="L129"/>
  <c r="L128"/>
  <c r="B127"/>
  <c r="A127"/>
  <c r="L125"/>
  <c r="L124"/>
  <c r="L123"/>
  <c r="L122"/>
  <c r="L121"/>
  <c r="L120"/>
  <c r="L119"/>
  <c r="L118"/>
  <c r="L117"/>
  <c r="L116"/>
  <c r="L115"/>
  <c r="L114"/>
  <c r="L113"/>
  <c r="L112"/>
  <c r="L111"/>
  <c r="J111"/>
  <c r="L110"/>
  <c r="B109"/>
  <c r="A109"/>
  <c r="L107"/>
  <c r="L106"/>
  <c r="L105"/>
  <c r="L104"/>
  <c r="L103"/>
  <c r="L102"/>
  <c r="L101"/>
  <c r="L100"/>
  <c r="L99"/>
  <c r="L98"/>
  <c r="L97"/>
  <c r="L96"/>
  <c r="L95"/>
  <c r="L94"/>
  <c r="L93"/>
  <c r="J93"/>
  <c r="L92"/>
  <c r="B91"/>
  <c r="A91"/>
  <c r="L89"/>
  <c r="L88"/>
  <c r="L87"/>
  <c r="L86"/>
  <c r="L85"/>
  <c r="L84"/>
  <c r="L83"/>
  <c r="L82"/>
  <c r="L81"/>
  <c r="L80"/>
  <c r="L79"/>
  <c r="L78"/>
  <c r="L77"/>
  <c r="L76"/>
  <c r="L75"/>
  <c r="J75"/>
  <c r="L74"/>
  <c r="B73"/>
  <c r="A73"/>
  <c r="L71"/>
  <c r="L70"/>
  <c r="L69"/>
  <c r="L68"/>
  <c r="L67"/>
  <c r="L66"/>
  <c r="L65"/>
  <c r="L64"/>
  <c r="L63"/>
  <c r="L62"/>
  <c r="L61"/>
  <c r="L60"/>
  <c r="L59"/>
  <c r="L58"/>
  <c r="L57"/>
  <c r="J57"/>
  <c r="L56"/>
  <c r="B55"/>
  <c r="A55"/>
  <c r="L53"/>
  <c r="L52"/>
  <c r="L51"/>
  <c r="L50"/>
  <c r="L49"/>
  <c r="L48"/>
  <c r="L47"/>
  <c r="L46"/>
  <c r="L45"/>
  <c r="L44"/>
  <c r="L43"/>
  <c r="L42"/>
  <c r="L41"/>
  <c r="L40"/>
  <c r="L39"/>
  <c r="J39"/>
  <c r="L38"/>
  <c r="B37"/>
  <c r="A37"/>
  <c r="L35"/>
  <c r="L34"/>
  <c r="L33"/>
  <c r="L32"/>
  <c r="L31"/>
  <c r="L30"/>
  <c r="L29"/>
  <c r="L28"/>
  <c r="L27"/>
  <c r="L26"/>
  <c r="L25"/>
  <c r="L24"/>
  <c r="L23"/>
  <c r="L22"/>
  <c r="L21"/>
  <c r="L20"/>
  <c r="B19"/>
  <c r="A19"/>
  <c r="G15"/>
  <c r="F15"/>
  <c r="G13"/>
  <c r="F13"/>
  <c r="F17" s="1"/>
  <c r="A1"/>
  <c r="F188" i="6" l="1"/>
  <c r="F189"/>
  <c r="F185"/>
  <c r="F186"/>
  <c r="F190"/>
  <c r="F191"/>
  <c r="F187"/>
  <c r="F183"/>
  <c r="F192"/>
  <c r="F184"/>
  <c r="F24"/>
  <c r="F29"/>
  <c r="F25"/>
  <c r="F21"/>
  <c r="F30"/>
  <c r="F26"/>
  <c r="F27"/>
  <c r="F23"/>
  <c r="F28"/>
  <c r="F22"/>
  <c r="F98"/>
  <c r="F99"/>
  <c r="F95"/>
  <c r="F100"/>
  <c r="F96"/>
  <c r="F101"/>
  <c r="F97"/>
  <c r="F93"/>
  <c r="F102"/>
  <c r="F94"/>
  <c r="F173"/>
  <c r="F169"/>
  <c r="F165"/>
  <c r="F174"/>
  <c r="F170"/>
  <c r="F166"/>
  <c r="F171"/>
  <c r="F167"/>
  <c r="F172"/>
  <c r="F168"/>
  <c r="E3"/>
  <c r="F298"/>
  <c r="F299"/>
  <c r="F295"/>
  <c r="F291"/>
  <c r="F296"/>
  <c r="F300"/>
  <c r="F292"/>
  <c r="F297"/>
  <c r="F293"/>
  <c r="F294"/>
  <c r="F312"/>
  <c r="F317"/>
  <c r="F313"/>
  <c r="F309"/>
  <c r="F318"/>
  <c r="F310"/>
  <c r="F314"/>
  <c r="F315"/>
  <c r="F311"/>
  <c r="F316"/>
  <c r="F346"/>
  <c r="F351"/>
  <c r="F347"/>
  <c r="F352"/>
  <c r="F348"/>
  <c r="F353"/>
  <c r="F349"/>
  <c r="F345"/>
  <c r="F354"/>
  <c r="F350"/>
  <c r="F372"/>
  <c r="F368"/>
  <c r="F364"/>
  <c r="F369"/>
  <c r="F365"/>
  <c r="F366"/>
  <c r="F370"/>
  <c r="F371"/>
  <c r="F367"/>
  <c r="F363"/>
  <c r="E27" i="5"/>
  <c r="C27"/>
  <c r="G27" s="1"/>
  <c r="E24"/>
  <c r="E30" s="1"/>
  <c r="C24"/>
  <c r="E8" i="6"/>
  <c r="E6"/>
  <c r="E11"/>
  <c r="E9"/>
  <c r="E7"/>
  <c r="E5"/>
  <c r="E12"/>
  <c r="E10"/>
  <c r="E4"/>
  <c r="G17" i="5"/>
  <c r="E14"/>
  <c r="C14"/>
  <c r="G14" s="1"/>
  <c r="E16"/>
  <c r="C16"/>
  <c r="G16" s="1"/>
  <c r="E515"/>
  <c r="E299"/>
  <c r="J525"/>
  <c r="C281"/>
  <c r="C461"/>
  <c r="C659"/>
  <c r="C695"/>
  <c r="J3" i="6"/>
  <c r="J723" i="5"/>
  <c r="C731"/>
  <c r="D729" s="1"/>
  <c r="C713"/>
  <c r="G692"/>
  <c r="C694" s="1"/>
  <c r="G674"/>
  <c r="E676" s="1"/>
  <c r="J669"/>
  <c r="E677"/>
  <c r="C677"/>
  <c r="G656"/>
  <c r="G584"/>
  <c r="G566"/>
  <c r="G530"/>
  <c r="E533"/>
  <c r="J489"/>
  <c r="C497"/>
  <c r="J471"/>
  <c r="C479"/>
  <c r="G458"/>
  <c r="G440"/>
  <c r="J417"/>
  <c r="J327"/>
  <c r="G239"/>
  <c r="D726"/>
  <c r="E730"/>
  <c r="G730" s="1"/>
  <c r="E731"/>
  <c r="G725"/>
  <c r="C712"/>
  <c r="E712"/>
  <c r="F711"/>
  <c r="F708"/>
  <c r="D711"/>
  <c r="D708"/>
  <c r="G707"/>
  <c r="F693"/>
  <c r="F690"/>
  <c r="F696" s="1"/>
  <c r="D693"/>
  <c r="D690"/>
  <c r="J687"/>
  <c r="G689"/>
  <c r="C676"/>
  <c r="F675"/>
  <c r="F672"/>
  <c r="D672"/>
  <c r="D675"/>
  <c r="G671"/>
  <c r="C658"/>
  <c r="E658"/>
  <c r="F657"/>
  <c r="F654"/>
  <c r="D657"/>
  <c r="D654"/>
  <c r="G653"/>
  <c r="C640"/>
  <c r="E640"/>
  <c r="F639"/>
  <c r="F636"/>
  <c r="F642" s="1"/>
  <c r="D639"/>
  <c r="D636"/>
  <c r="G635"/>
  <c r="C622"/>
  <c r="E622"/>
  <c r="F621"/>
  <c r="F618"/>
  <c r="F624" s="1"/>
  <c r="D621"/>
  <c r="D618"/>
  <c r="G617"/>
  <c r="C604"/>
  <c r="E604"/>
  <c r="F603"/>
  <c r="F600"/>
  <c r="D603"/>
  <c r="D600"/>
  <c r="G599"/>
  <c r="C586"/>
  <c r="E586"/>
  <c r="F585"/>
  <c r="F582"/>
  <c r="D585"/>
  <c r="D582"/>
  <c r="D588" s="1"/>
  <c r="G581"/>
  <c r="C568"/>
  <c r="E568"/>
  <c r="F567"/>
  <c r="F564"/>
  <c r="F570" s="1"/>
  <c r="D567"/>
  <c r="D564"/>
  <c r="G563"/>
  <c r="C550"/>
  <c r="E550"/>
  <c r="F549"/>
  <c r="F546"/>
  <c r="D549"/>
  <c r="D546"/>
  <c r="G545"/>
  <c r="C532"/>
  <c r="E532"/>
  <c r="F531"/>
  <c r="F528"/>
  <c r="D531"/>
  <c r="D528"/>
  <c r="D534" s="1"/>
  <c r="G527"/>
  <c r="F513"/>
  <c r="F510"/>
  <c r="F516" s="1"/>
  <c r="C514"/>
  <c r="E514"/>
  <c r="D513"/>
  <c r="D510"/>
  <c r="D516" s="1"/>
  <c r="J507"/>
  <c r="G509"/>
  <c r="C496"/>
  <c r="E496"/>
  <c r="F495"/>
  <c r="F492"/>
  <c r="D495"/>
  <c r="D492"/>
  <c r="D498" s="1"/>
  <c r="G491"/>
  <c r="C478"/>
  <c r="E478"/>
  <c r="F477"/>
  <c r="F474"/>
  <c r="F480" s="1"/>
  <c r="D477"/>
  <c r="D474"/>
  <c r="G473"/>
  <c r="C460"/>
  <c r="E460"/>
  <c r="F459"/>
  <c r="F456"/>
  <c r="D459"/>
  <c r="D456"/>
  <c r="G455"/>
  <c r="C442"/>
  <c r="E442"/>
  <c r="F441"/>
  <c r="F438"/>
  <c r="D441"/>
  <c r="D438"/>
  <c r="G437"/>
  <c r="C424"/>
  <c r="E424"/>
  <c r="F423"/>
  <c r="F420"/>
  <c r="D423"/>
  <c r="D420"/>
  <c r="G419"/>
  <c r="G401"/>
  <c r="C388"/>
  <c r="E388"/>
  <c r="F387"/>
  <c r="F384"/>
  <c r="D387"/>
  <c r="D384"/>
  <c r="D390" s="1"/>
  <c r="J381"/>
  <c r="G383"/>
  <c r="G365"/>
  <c r="G347"/>
  <c r="G329"/>
  <c r="G311"/>
  <c r="J291"/>
  <c r="G293"/>
  <c r="G275"/>
  <c r="G257"/>
  <c r="E241"/>
  <c r="G245"/>
  <c r="C241"/>
  <c r="D240"/>
  <c r="D246" s="1"/>
  <c r="E244"/>
  <c r="G244" s="1"/>
  <c r="E245"/>
  <c r="E226"/>
  <c r="C226"/>
  <c r="G226" s="1"/>
  <c r="F225"/>
  <c r="F222"/>
  <c r="D222"/>
  <c r="D225"/>
  <c r="G221"/>
  <c r="G203"/>
  <c r="C190"/>
  <c r="E190"/>
  <c r="F189"/>
  <c r="F186"/>
  <c r="D189"/>
  <c r="D186"/>
  <c r="G185"/>
  <c r="G167"/>
  <c r="C154"/>
  <c r="E154"/>
  <c r="F153"/>
  <c r="F150"/>
  <c r="D153"/>
  <c r="D150"/>
  <c r="G149"/>
  <c r="C136"/>
  <c r="E136"/>
  <c r="F135"/>
  <c r="F132"/>
  <c r="F138" s="1"/>
  <c r="D135"/>
  <c r="D132"/>
  <c r="D138" s="1"/>
  <c r="J129"/>
  <c r="G131"/>
  <c r="C118"/>
  <c r="E118"/>
  <c r="F117"/>
  <c r="F114"/>
  <c r="F120" s="1"/>
  <c r="D117"/>
  <c r="D114"/>
  <c r="D120" s="1"/>
  <c r="G113"/>
  <c r="G95"/>
  <c r="C82"/>
  <c r="E82"/>
  <c r="F81"/>
  <c r="F78"/>
  <c r="F84" s="1"/>
  <c r="D81"/>
  <c r="D78"/>
  <c r="D84" s="1"/>
  <c r="G77"/>
  <c r="C64"/>
  <c r="E64"/>
  <c r="F63"/>
  <c r="F60"/>
  <c r="D63"/>
  <c r="D60"/>
  <c r="G59"/>
  <c r="C46"/>
  <c r="E46"/>
  <c r="F45"/>
  <c r="F42"/>
  <c r="D45"/>
  <c r="D42"/>
  <c r="D48" s="1"/>
  <c r="G41"/>
  <c r="F11" i="6" l="1"/>
  <c r="F7"/>
  <c r="F3"/>
  <c r="F8"/>
  <c r="F12"/>
  <c r="F9"/>
  <c r="F5"/>
  <c r="F10"/>
  <c r="F6"/>
  <c r="F4"/>
  <c r="C30" i="5"/>
  <c r="G24"/>
  <c r="G64"/>
  <c r="G154"/>
  <c r="G460"/>
  <c r="G514"/>
  <c r="D696"/>
  <c r="D570"/>
  <c r="D642"/>
  <c r="F678"/>
  <c r="D678"/>
  <c r="G712"/>
  <c r="E694"/>
  <c r="G694" s="1"/>
  <c r="G676"/>
  <c r="D660"/>
  <c r="F660"/>
  <c r="D624"/>
  <c r="F606"/>
  <c r="G604"/>
  <c r="F588"/>
  <c r="F552"/>
  <c r="D552"/>
  <c r="F534"/>
  <c r="F498"/>
  <c r="D480"/>
  <c r="G442"/>
  <c r="F426"/>
  <c r="F390"/>
  <c r="D192"/>
  <c r="F192"/>
  <c r="F66"/>
  <c r="F726"/>
  <c r="F729"/>
  <c r="G731"/>
  <c r="C727"/>
  <c r="E727"/>
  <c r="D732"/>
  <c r="D714"/>
  <c r="E709"/>
  <c r="G713"/>
  <c r="C709"/>
  <c r="G709" s="1"/>
  <c r="F714"/>
  <c r="E691"/>
  <c r="G695"/>
  <c r="C691"/>
  <c r="E673"/>
  <c r="G677"/>
  <c r="C673"/>
  <c r="G658"/>
  <c r="E655"/>
  <c r="G659"/>
  <c r="C655"/>
  <c r="G640"/>
  <c r="E637"/>
  <c r="G641"/>
  <c r="C637"/>
  <c r="G622"/>
  <c r="E619"/>
  <c r="G623"/>
  <c r="C619"/>
  <c r="D606"/>
  <c r="E601"/>
  <c r="G605"/>
  <c r="C601"/>
  <c r="G586"/>
  <c r="E583"/>
  <c r="G587"/>
  <c r="C583"/>
  <c r="G568"/>
  <c r="E565"/>
  <c r="G569"/>
  <c r="C565"/>
  <c r="G550"/>
  <c r="E547"/>
  <c r="G551"/>
  <c r="C547"/>
  <c r="G532"/>
  <c r="E529"/>
  <c r="G533"/>
  <c r="C529"/>
  <c r="E511"/>
  <c r="G515"/>
  <c r="C511"/>
  <c r="G496"/>
  <c r="E493"/>
  <c r="G497"/>
  <c r="C493"/>
  <c r="G478"/>
  <c r="E475"/>
  <c r="G479"/>
  <c r="C475"/>
  <c r="G475" s="1"/>
  <c r="D462"/>
  <c r="E457"/>
  <c r="G461"/>
  <c r="C457"/>
  <c r="F462"/>
  <c r="D444"/>
  <c r="E439"/>
  <c r="G443"/>
  <c r="C439"/>
  <c r="F444"/>
  <c r="G424"/>
  <c r="D426"/>
  <c r="E421"/>
  <c r="G425"/>
  <c r="C421"/>
  <c r="E403"/>
  <c r="G407"/>
  <c r="C403"/>
  <c r="G388"/>
  <c r="E385"/>
  <c r="G389"/>
  <c r="C385"/>
  <c r="E367"/>
  <c r="G371"/>
  <c r="C367"/>
  <c r="G367" s="1"/>
  <c r="E349"/>
  <c r="G353"/>
  <c r="C349"/>
  <c r="E331"/>
  <c r="G335"/>
  <c r="C331"/>
  <c r="E313"/>
  <c r="G317"/>
  <c r="C313"/>
  <c r="E295"/>
  <c r="C295"/>
  <c r="G295" s="1"/>
  <c r="G299"/>
  <c r="E277"/>
  <c r="G281"/>
  <c r="C277"/>
  <c r="E259"/>
  <c r="G263"/>
  <c r="C259"/>
  <c r="G259" s="1"/>
  <c r="F243"/>
  <c r="F240"/>
  <c r="F246" s="1"/>
  <c r="E240"/>
  <c r="C243"/>
  <c r="C240"/>
  <c r="E243"/>
  <c r="G241"/>
  <c r="D228"/>
  <c r="E223"/>
  <c r="G227"/>
  <c r="C223"/>
  <c r="G223" s="1"/>
  <c r="F228"/>
  <c r="E205"/>
  <c r="G209"/>
  <c r="C205"/>
  <c r="G205" s="1"/>
  <c r="G190"/>
  <c r="E187"/>
  <c r="G191"/>
  <c r="C187"/>
  <c r="E169"/>
  <c r="G173"/>
  <c r="C169"/>
  <c r="G169" s="1"/>
  <c r="E151"/>
  <c r="G155"/>
  <c r="C151"/>
  <c r="D156"/>
  <c r="F156"/>
  <c r="G136"/>
  <c r="E133"/>
  <c r="C133"/>
  <c r="G137"/>
  <c r="G118"/>
  <c r="E115"/>
  <c r="G119"/>
  <c r="C115"/>
  <c r="G115" s="1"/>
  <c r="E97"/>
  <c r="G101"/>
  <c r="C97"/>
  <c r="G82"/>
  <c r="E79"/>
  <c r="G83"/>
  <c r="C79"/>
  <c r="D66"/>
  <c r="E61"/>
  <c r="G65"/>
  <c r="C61"/>
  <c r="G46"/>
  <c r="E43"/>
  <c r="G47"/>
  <c r="C43"/>
  <c r="G43" s="1"/>
  <c r="F48"/>
  <c r="J723" i="2"/>
  <c r="J705"/>
  <c r="J687"/>
  <c r="J669"/>
  <c r="J651"/>
  <c r="J633"/>
  <c r="J615"/>
  <c r="J597"/>
  <c r="J579"/>
  <c r="J561"/>
  <c r="J543"/>
  <c r="J525"/>
  <c r="J507"/>
  <c r="J471"/>
  <c r="J489"/>
  <c r="J453"/>
  <c r="J435"/>
  <c r="J417"/>
  <c r="J399"/>
  <c r="J381"/>
  <c r="J363"/>
  <c r="J345"/>
  <c r="J327"/>
  <c r="J309"/>
  <c r="J291"/>
  <c r="J273"/>
  <c r="J255"/>
  <c r="J237"/>
  <c r="J219"/>
  <c r="J201"/>
  <c r="J183"/>
  <c r="J165"/>
  <c r="J147"/>
  <c r="J129"/>
  <c r="J111"/>
  <c r="J93"/>
  <c r="J75"/>
  <c r="J57"/>
  <c r="J39"/>
  <c r="G493" i="5" l="1"/>
  <c r="G511"/>
  <c r="G277"/>
  <c r="G349"/>
  <c r="G619"/>
  <c r="F732"/>
  <c r="G691"/>
  <c r="G673"/>
  <c r="G637"/>
  <c r="G601"/>
  <c r="G583"/>
  <c r="G565"/>
  <c r="G547"/>
  <c r="G439"/>
  <c r="G313"/>
  <c r="G187"/>
  <c r="G133"/>
  <c r="G97"/>
  <c r="G61"/>
  <c r="C729"/>
  <c r="C726"/>
  <c r="E729"/>
  <c r="E726"/>
  <c r="G727"/>
  <c r="E708"/>
  <c r="C711"/>
  <c r="C708"/>
  <c r="E711"/>
  <c r="E690"/>
  <c r="E693"/>
  <c r="C693"/>
  <c r="C690"/>
  <c r="E672"/>
  <c r="C675"/>
  <c r="C672"/>
  <c r="E675"/>
  <c r="E654"/>
  <c r="C657"/>
  <c r="C654"/>
  <c r="E657"/>
  <c r="G655"/>
  <c r="E636"/>
  <c r="C639"/>
  <c r="C636"/>
  <c r="E639"/>
  <c r="E618"/>
  <c r="C621"/>
  <c r="C618"/>
  <c r="E621"/>
  <c r="E600"/>
  <c r="C603"/>
  <c r="C600"/>
  <c r="E603"/>
  <c r="E582"/>
  <c r="C585"/>
  <c r="C582"/>
  <c r="E585"/>
  <c r="E564"/>
  <c r="C567"/>
  <c r="C564"/>
  <c r="E567"/>
  <c r="E546"/>
  <c r="C549"/>
  <c r="C546"/>
  <c r="E549"/>
  <c r="E528"/>
  <c r="C531"/>
  <c r="C528"/>
  <c r="E531"/>
  <c r="G529"/>
  <c r="E510"/>
  <c r="C513"/>
  <c r="C510"/>
  <c r="E513"/>
  <c r="E492"/>
  <c r="C495"/>
  <c r="C492"/>
  <c r="E495"/>
  <c r="E474"/>
  <c r="C477"/>
  <c r="C474"/>
  <c r="E477"/>
  <c r="E456"/>
  <c r="C459"/>
  <c r="C456"/>
  <c r="E459"/>
  <c r="G457"/>
  <c r="E438"/>
  <c r="C441"/>
  <c r="C438"/>
  <c r="E441"/>
  <c r="E420"/>
  <c r="C423"/>
  <c r="C420"/>
  <c r="E423"/>
  <c r="G421"/>
  <c r="E402"/>
  <c r="C405"/>
  <c r="C402"/>
  <c r="E405"/>
  <c r="G403"/>
  <c r="E384"/>
  <c r="C387"/>
  <c r="C384"/>
  <c r="E387"/>
  <c r="G385"/>
  <c r="E366"/>
  <c r="C369"/>
  <c r="C366"/>
  <c r="E369"/>
  <c r="E348"/>
  <c r="C351"/>
  <c r="C348"/>
  <c r="E351"/>
  <c r="E330"/>
  <c r="C333"/>
  <c r="C330"/>
  <c r="E333"/>
  <c r="G331"/>
  <c r="E312"/>
  <c r="C315"/>
  <c r="C312"/>
  <c r="E315"/>
  <c r="E294"/>
  <c r="C297"/>
  <c r="C294"/>
  <c r="E297"/>
  <c r="E276"/>
  <c r="C279"/>
  <c r="C276"/>
  <c r="E279"/>
  <c r="E258"/>
  <c r="C261"/>
  <c r="C258"/>
  <c r="E261"/>
  <c r="C246"/>
  <c r="G240"/>
  <c r="E246"/>
  <c r="G243"/>
  <c r="E222"/>
  <c r="C225"/>
  <c r="E225"/>
  <c r="C222"/>
  <c r="E204"/>
  <c r="C207"/>
  <c r="C204"/>
  <c r="E207"/>
  <c r="E186"/>
  <c r="C189"/>
  <c r="C186"/>
  <c r="E189"/>
  <c r="E168"/>
  <c r="C171"/>
  <c r="C168"/>
  <c r="E171"/>
  <c r="E150"/>
  <c r="C153"/>
  <c r="C150"/>
  <c r="E153"/>
  <c r="G151"/>
  <c r="E132"/>
  <c r="C135"/>
  <c r="C132"/>
  <c r="E135"/>
  <c r="E114"/>
  <c r="C117"/>
  <c r="C114"/>
  <c r="E117"/>
  <c r="E96"/>
  <c r="F96" s="1"/>
  <c r="C99"/>
  <c r="C96"/>
  <c r="D96" s="1"/>
  <c r="E99"/>
  <c r="E78"/>
  <c r="C81"/>
  <c r="C78"/>
  <c r="E81"/>
  <c r="G79"/>
  <c r="E60"/>
  <c r="C63"/>
  <c r="C60"/>
  <c r="E63"/>
  <c r="E42"/>
  <c r="C45"/>
  <c r="C42"/>
  <c r="E45"/>
  <c r="D3" i="4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L737" i="2"/>
  <c r="L736"/>
  <c r="L735"/>
  <c r="L734"/>
  <c r="L733"/>
  <c r="L732"/>
  <c r="L731"/>
  <c r="L730"/>
  <c r="L729"/>
  <c r="L728"/>
  <c r="L727"/>
  <c r="L726"/>
  <c r="L725"/>
  <c r="L724"/>
  <c r="L723"/>
  <c r="L722"/>
  <c r="L719"/>
  <c r="L718"/>
  <c r="L717"/>
  <c r="L716"/>
  <c r="L715"/>
  <c r="L714"/>
  <c r="L713"/>
  <c r="L712"/>
  <c r="L711"/>
  <c r="L710"/>
  <c r="L709"/>
  <c r="L708"/>
  <c r="L707"/>
  <c r="L706"/>
  <c r="L705"/>
  <c r="L704"/>
  <c r="L701"/>
  <c r="L700"/>
  <c r="L699"/>
  <c r="L698"/>
  <c r="L697"/>
  <c r="L696"/>
  <c r="L695"/>
  <c r="L694"/>
  <c r="L693"/>
  <c r="L692"/>
  <c r="L691"/>
  <c r="L690"/>
  <c r="L689"/>
  <c r="L688"/>
  <c r="L687"/>
  <c r="L686"/>
  <c r="L683"/>
  <c r="L682"/>
  <c r="L681"/>
  <c r="L680"/>
  <c r="L679"/>
  <c r="L678"/>
  <c r="L677"/>
  <c r="L676"/>
  <c r="L675"/>
  <c r="L674"/>
  <c r="L673"/>
  <c r="L672"/>
  <c r="L671"/>
  <c r="L670"/>
  <c r="L669"/>
  <c r="L668"/>
  <c r="L665"/>
  <c r="L664"/>
  <c r="L663"/>
  <c r="L662"/>
  <c r="L661"/>
  <c r="L660"/>
  <c r="L659"/>
  <c r="L658"/>
  <c r="L657"/>
  <c r="L656"/>
  <c r="L655"/>
  <c r="L654"/>
  <c r="L653"/>
  <c r="L652"/>
  <c r="L651"/>
  <c r="L650"/>
  <c r="L647"/>
  <c r="L646"/>
  <c r="L645"/>
  <c r="L644"/>
  <c r="L643"/>
  <c r="L642"/>
  <c r="L641"/>
  <c r="L640"/>
  <c r="L639"/>
  <c r="L638"/>
  <c r="L637"/>
  <c r="L636"/>
  <c r="L635"/>
  <c r="L634"/>
  <c r="L633"/>
  <c r="L632"/>
  <c r="L629"/>
  <c r="L628"/>
  <c r="L627"/>
  <c r="L626"/>
  <c r="L625"/>
  <c r="L624"/>
  <c r="L623"/>
  <c r="L622"/>
  <c r="L621"/>
  <c r="L620"/>
  <c r="L619"/>
  <c r="L618"/>
  <c r="L617"/>
  <c r="L616"/>
  <c r="L615"/>
  <c r="L614"/>
  <c r="L611"/>
  <c r="L610"/>
  <c r="L609"/>
  <c r="L608"/>
  <c r="L607"/>
  <c r="L606"/>
  <c r="L605"/>
  <c r="L604"/>
  <c r="L603"/>
  <c r="L602"/>
  <c r="L601"/>
  <c r="L600"/>
  <c r="L599"/>
  <c r="L598"/>
  <c r="L597"/>
  <c r="L596"/>
  <c r="L593"/>
  <c r="L592"/>
  <c r="L591"/>
  <c r="L590"/>
  <c r="L589"/>
  <c r="L588"/>
  <c r="L587"/>
  <c r="L586"/>
  <c r="L585"/>
  <c r="L584"/>
  <c r="L583"/>
  <c r="L582"/>
  <c r="L581"/>
  <c r="L580"/>
  <c r="L579"/>
  <c r="L578"/>
  <c r="L575"/>
  <c r="L574"/>
  <c r="L573"/>
  <c r="L572"/>
  <c r="L571"/>
  <c r="L570"/>
  <c r="L569"/>
  <c r="L568"/>
  <c r="L567"/>
  <c r="L566"/>
  <c r="L565"/>
  <c r="L564"/>
  <c r="L563"/>
  <c r="L562"/>
  <c r="L561"/>
  <c r="L560"/>
  <c r="L557"/>
  <c r="L556"/>
  <c r="L555"/>
  <c r="L554"/>
  <c r="L553"/>
  <c r="L552"/>
  <c r="L551"/>
  <c r="L550"/>
  <c r="L549"/>
  <c r="L548"/>
  <c r="L547"/>
  <c r="L546"/>
  <c r="L545"/>
  <c r="L544"/>
  <c r="L543"/>
  <c r="L542"/>
  <c r="L539"/>
  <c r="L538"/>
  <c r="L537"/>
  <c r="L536"/>
  <c r="L535"/>
  <c r="L534"/>
  <c r="L533"/>
  <c r="L532"/>
  <c r="L531"/>
  <c r="L530"/>
  <c r="L529"/>
  <c r="L528"/>
  <c r="L527"/>
  <c r="L526"/>
  <c r="L525"/>
  <c r="L524"/>
  <c r="L521"/>
  <c r="L520"/>
  <c r="L519"/>
  <c r="L518"/>
  <c r="L517"/>
  <c r="L516"/>
  <c r="L515"/>
  <c r="L514"/>
  <c r="L513"/>
  <c r="L512"/>
  <c r="L511"/>
  <c r="L510"/>
  <c r="L509"/>
  <c r="L508"/>
  <c r="L507"/>
  <c r="L506"/>
  <c r="L503"/>
  <c r="L502"/>
  <c r="L501"/>
  <c r="L500"/>
  <c r="L499"/>
  <c r="L498"/>
  <c r="L497"/>
  <c r="L496"/>
  <c r="L495"/>
  <c r="L494"/>
  <c r="L493"/>
  <c r="L492"/>
  <c r="L491"/>
  <c r="L490"/>
  <c r="L489"/>
  <c r="L488"/>
  <c r="L485"/>
  <c r="L484"/>
  <c r="L483"/>
  <c r="L482"/>
  <c r="L481"/>
  <c r="L480"/>
  <c r="L479"/>
  <c r="L478"/>
  <c r="L477"/>
  <c r="L476"/>
  <c r="L475"/>
  <c r="L474"/>
  <c r="L473"/>
  <c r="L472"/>
  <c r="L471"/>
  <c r="L470"/>
  <c r="L467"/>
  <c r="L466"/>
  <c r="L465"/>
  <c r="L464"/>
  <c r="L463"/>
  <c r="L462"/>
  <c r="L461"/>
  <c r="L460"/>
  <c r="L459"/>
  <c r="L458"/>
  <c r="L457"/>
  <c r="L456"/>
  <c r="L455"/>
  <c r="L454"/>
  <c r="L453"/>
  <c r="L452"/>
  <c r="L449"/>
  <c r="L448"/>
  <c r="L447"/>
  <c r="L446"/>
  <c r="L445"/>
  <c r="L444"/>
  <c r="L443"/>
  <c r="L442"/>
  <c r="L441"/>
  <c r="L440"/>
  <c r="L439"/>
  <c r="L438"/>
  <c r="L437"/>
  <c r="L436"/>
  <c r="L435"/>
  <c r="L434"/>
  <c r="L431"/>
  <c r="L430"/>
  <c r="L429"/>
  <c r="L428"/>
  <c r="L427"/>
  <c r="L426"/>
  <c r="L425"/>
  <c r="L424"/>
  <c r="L423"/>
  <c r="L422"/>
  <c r="L421"/>
  <c r="L420"/>
  <c r="L419"/>
  <c r="L418"/>
  <c r="L417"/>
  <c r="L416"/>
  <c r="L413"/>
  <c r="L412"/>
  <c r="L411"/>
  <c r="L410"/>
  <c r="L409"/>
  <c r="L408"/>
  <c r="L407"/>
  <c r="L406"/>
  <c r="L405"/>
  <c r="L404"/>
  <c r="L403"/>
  <c r="L402"/>
  <c r="L401"/>
  <c r="L400"/>
  <c r="L399"/>
  <c r="L398"/>
  <c r="L395"/>
  <c r="L394"/>
  <c r="L393"/>
  <c r="L392"/>
  <c r="L391"/>
  <c r="L390"/>
  <c r="L389"/>
  <c r="L388"/>
  <c r="L387"/>
  <c r="L386"/>
  <c r="L385"/>
  <c r="L384"/>
  <c r="L383"/>
  <c r="L382"/>
  <c r="L381"/>
  <c r="L380"/>
  <c r="L377"/>
  <c r="L376"/>
  <c r="L375"/>
  <c r="L374"/>
  <c r="L373"/>
  <c r="L372"/>
  <c r="L371"/>
  <c r="L370"/>
  <c r="L369"/>
  <c r="L368"/>
  <c r="L367"/>
  <c r="L366"/>
  <c r="L365"/>
  <c r="L364"/>
  <c r="L363"/>
  <c r="L362"/>
  <c r="L359"/>
  <c r="L358"/>
  <c r="L357"/>
  <c r="L356"/>
  <c r="L355"/>
  <c r="L354"/>
  <c r="L353"/>
  <c r="L352"/>
  <c r="L351"/>
  <c r="L350"/>
  <c r="L349"/>
  <c r="L348"/>
  <c r="L347"/>
  <c r="L346"/>
  <c r="L345"/>
  <c r="L344"/>
  <c r="L341"/>
  <c r="L340"/>
  <c r="L339"/>
  <c r="L338"/>
  <c r="L337"/>
  <c r="L336"/>
  <c r="L335"/>
  <c r="L334"/>
  <c r="L333"/>
  <c r="L332"/>
  <c r="L331"/>
  <c r="L330"/>
  <c r="L329"/>
  <c r="L328"/>
  <c r="L327"/>
  <c r="L326"/>
  <c r="L323"/>
  <c r="L322"/>
  <c r="L321"/>
  <c r="L320"/>
  <c r="L319"/>
  <c r="L318"/>
  <c r="L317"/>
  <c r="L316"/>
  <c r="L315"/>
  <c r="L314"/>
  <c r="L313"/>
  <c r="L312"/>
  <c r="L311"/>
  <c r="L310"/>
  <c r="L309"/>
  <c r="L308"/>
  <c r="L305"/>
  <c r="L304"/>
  <c r="L303"/>
  <c r="L302"/>
  <c r="L301"/>
  <c r="L300"/>
  <c r="L299"/>
  <c r="L298"/>
  <c r="L297"/>
  <c r="L296"/>
  <c r="L295"/>
  <c r="L294"/>
  <c r="L293"/>
  <c r="L292"/>
  <c r="L291"/>
  <c r="L290"/>
  <c r="L287"/>
  <c r="L286"/>
  <c r="L285"/>
  <c r="L284"/>
  <c r="L283"/>
  <c r="L282"/>
  <c r="L281"/>
  <c r="L280"/>
  <c r="L279"/>
  <c r="L278"/>
  <c r="L277"/>
  <c r="L276"/>
  <c r="L275"/>
  <c r="L274"/>
  <c r="L273"/>
  <c r="L272"/>
  <c r="L269"/>
  <c r="L268"/>
  <c r="L267"/>
  <c r="L266"/>
  <c r="L265"/>
  <c r="L264"/>
  <c r="L263"/>
  <c r="L262"/>
  <c r="L261"/>
  <c r="L260"/>
  <c r="L259"/>
  <c r="L258"/>
  <c r="L257"/>
  <c r="L256"/>
  <c r="L255"/>
  <c r="L254"/>
  <c r="L251"/>
  <c r="L250"/>
  <c r="L249"/>
  <c r="L248"/>
  <c r="L247"/>
  <c r="L246"/>
  <c r="L245"/>
  <c r="L244"/>
  <c r="L243"/>
  <c r="L242"/>
  <c r="L241"/>
  <c r="L240"/>
  <c r="L239"/>
  <c r="L238"/>
  <c r="L237"/>
  <c r="L236"/>
  <c r="L233"/>
  <c r="L232"/>
  <c r="L231"/>
  <c r="L230"/>
  <c r="L229"/>
  <c r="L228"/>
  <c r="L227"/>
  <c r="L226"/>
  <c r="L225"/>
  <c r="L224"/>
  <c r="L223"/>
  <c r="L222"/>
  <c r="L221"/>
  <c r="L220"/>
  <c r="L219"/>
  <c r="L218"/>
  <c r="L215"/>
  <c r="L214"/>
  <c r="L213"/>
  <c r="L212"/>
  <c r="L211"/>
  <c r="L210"/>
  <c r="L209"/>
  <c r="L208"/>
  <c r="L207"/>
  <c r="L206"/>
  <c r="L205"/>
  <c r="L204"/>
  <c r="L203"/>
  <c r="L202"/>
  <c r="L201"/>
  <c r="L200"/>
  <c r="L197"/>
  <c r="L196"/>
  <c r="L195"/>
  <c r="L194"/>
  <c r="L193"/>
  <c r="L192"/>
  <c r="L191"/>
  <c r="L190"/>
  <c r="L189"/>
  <c r="L188"/>
  <c r="L187"/>
  <c r="L186"/>
  <c r="L185"/>
  <c r="L184"/>
  <c r="L183"/>
  <c r="L182"/>
  <c r="L179"/>
  <c r="L178"/>
  <c r="L177"/>
  <c r="L176"/>
  <c r="L175"/>
  <c r="L174"/>
  <c r="L173"/>
  <c r="L172"/>
  <c r="L171"/>
  <c r="L170"/>
  <c r="L169"/>
  <c r="L168"/>
  <c r="L167"/>
  <c r="L166"/>
  <c r="L165"/>
  <c r="L164"/>
  <c r="L161"/>
  <c r="L160"/>
  <c r="L159"/>
  <c r="L158"/>
  <c r="L157"/>
  <c r="L156"/>
  <c r="L155"/>
  <c r="L154"/>
  <c r="L153"/>
  <c r="L152"/>
  <c r="L151"/>
  <c r="L150"/>
  <c r="L149"/>
  <c r="L148"/>
  <c r="L147"/>
  <c r="L146"/>
  <c r="L143"/>
  <c r="L142"/>
  <c r="L141"/>
  <c r="L140"/>
  <c r="L139"/>
  <c r="L138"/>
  <c r="L137"/>
  <c r="L136"/>
  <c r="L135"/>
  <c r="L134"/>
  <c r="L133"/>
  <c r="L132"/>
  <c r="L131"/>
  <c r="L130"/>
  <c r="L129"/>
  <c r="L128"/>
  <c r="L125"/>
  <c r="L124"/>
  <c r="L123"/>
  <c r="L122"/>
  <c r="L121"/>
  <c r="L120"/>
  <c r="L119"/>
  <c r="L118"/>
  <c r="L117"/>
  <c r="L116"/>
  <c r="L115"/>
  <c r="L114"/>
  <c r="L113"/>
  <c r="L112"/>
  <c r="L111"/>
  <c r="L110"/>
  <c r="L107"/>
  <c r="L106"/>
  <c r="L105"/>
  <c r="L104"/>
  <c r="L103"/>
  <c r="L102"/>
  <c r="L101"/>
  <c r="L100"/>
  <c r="L99"/>
  <c r="L98"/>
  <c r="L97"/>
  <c r="L96"/>
  <c r="L95"/>
  <c r="L94"/>
  <c r="L93"/>
  <c r="L92"/>
  <c r="L89"/>
  <c r="L88"/>
  <c r="L87"/>
  <c r="L86"/>
  <c r="L85"/>
  <c r="L84"/>
  <c r="L83"/>
  <c r="L82"/>
  <c r="L81"/>
  <c r="L80"/>
  <c r="L79"/>
  <c r="L78"/>
  <c r="L77"/>
  <c r="L76"/>
  <c r="L75"/>
  <c r="L74"/>
  <c r="L71"/>
  <c r="L70"/>
  <c r="L69"/>
  <c r="L68"/>
  <c r="L67"/>
  <c r="L66"/>
  <c r="L65"/>
  <c r="L64"/>
  <c r="L63"/>
  <c r="L62"/>
  <c r="L61"/>
  <c r="L60"/>
  <c r="L59"/>
  <c r="L58"/>
  <c r="L57"/>
  <c r="L56"/>
  <c r="L53"/>
  <c r="L52"/>
  <c r="L51"/>
  <c r="L50"/>
  <c r="L49"/>
  <c r="L48"/>
  <c r="L47"/>
  <c r="L46"/>
  <c r="L45"/>
  <c r="L44"/>
  <c r="L43"/>
  <c r="L42"/>
  <c r="L41"/>
  <c r="L40"/>
  <c r="L39"/>
  <c r="L38"/>
  <c r="L35"/>
  <c r="L34"/>
  <c r="L33"/>
  <c r="L32"/>
  <c r="L31"/>
  <c r="L30"/>
  <c r="L29"/>
  <c r="L28"/>
  <c r="L27"/>
  <c r="L26"/>
  <c r="L25"/>
  <c r="L24"/>
  <c r="L23"/>
  <c r="L22"/>
  <c r="L21"/>
  <c r="L20"/>
  <c r="F99" i="5" l="1"/>
  <c r="F102" s="1"/>
  <c r="D99"/>
  <c r="D102" s="1"/>
  <c r="G153"/>
  <c r="E156"/>
  <c r="E228"/>
  <c r="G387"/>
  <c r="G729"/>
  <c r="E426"/>
  <c r="E714"/>
  <c r="G423"/>
  <c r="E534"/>
  <c r="E588"/>
  <c r="G711"/>
  <c r="E48"/>
  <c r="G81"/>
  <c r="E516"/>
  <c r="G531"/>
  <c r="G585"/>
  <c r="G639"/>
  <c r="E732"/>
  <c r="G63"/>
  <c r="E660"/>
  <c r="G549"/>
  <c r="E480"/>
  <c r="G477"/>
  <c r="E462"/>
  <c r="G459"/>
  <c r="E444"/>
  <c r="G189"/>
  <c r="E120"/>
  <c r="G117"/>
  <c r="G99"/>
  <c r="C100" s="1"/>
  <c r="G45"/>
  <c r="G726"/>
  <c r="C732"/>
  <c r="C714"/>
  <c r="G708"/>
  <c r="E696"/>
  <c r="G693"/>
  <c r="C696"/>
  <c r="G690"/>
  <c r="E678"/>
  <c r="G675"/>
  <c r="C678"/>
  <c r="G672"/>
  <c r="G657"/>
  <c r="C660"/>
  <c r="G654"/>
  <c r="E642"/>
  <c r="C642"/>
  <c r="G636"/>
  <c r="E624"/>
  <c r="G621"/>
  <c r="C624"/>
  <c r="G618"/>
  <c r="E606"/>
  <c r="G603"/>
  <c r="C606"/>
  <c r="G600"/>
  <c r="C588"/>
  <c r="G582"/>
  <c r="E570"/>
  <c r="G567"/>
  <c r="C570"/>
  <c r="G564"/>
  <c r="E552"/>
  <c r="C552"/>
  <c r="G546"/>
  <c r="C534"/>
  <c r="G528"/>
  <c r="G513"/>
  <c r="C516"/>
  <c r="G510"/>
  <c r="E498"/>
  <c r="G495"/>
  <c r="C498"/>
  <c r="G492"/>
  <c r="C480"/>
  <c r="G474"/>
  <c r="C462"/>
  <c r="G456"/>
  <c r="G441"/>
  <c r="C444"/>
  <c r="G438"/>
  <c r="C426"/>
  <c r="G420"/>
  <c r="E408"/>
  <c r="F402"/>
  <c r="C408"/>
  <c r="G402"/>
  <c r="D402"/>
  <c r="G405"/>
  <c r="C406"/>
  <c r="D405"/>
  <c r="F405"/>
  <c r="E406"/>
  <c r="E390"/>
  <c r="C390"/>
  <c r="G384"/>
  <c r="E372"/>
  <c r="F366"/>
  <c r="G369"/>
  <c r="C370" s="1"/>
  <c r="D369"/>
  <c r="C372"/>
  <c r="G366"/>
  <c r="D366"/>
  <c r="E370"/>
  <c r="F369"/>
  <c r="E354"/>
  <c r="F348"/>
  <c r="G351"/>
  <c r="C352"/>
  <c r="D351"/>
  <c r="C354"/>
  <c r="G348"/>
  <c r="D348"/>
  <c r="D354" s="1"/>
  <c r="F351"/>
  <c r="E352"/>
  <c r="E336"/>
  <c r="F330"/>
  <c r="G333"/>
  <c r="C334" s="1"/>
  <c r="D333"/>
  <c r="C336"/>
  <c r="G330"/>
  <c r="D330"/>
  <c r="D336" s="1"/>
  <c r="F333"/>
  <c r="E318"/>
  <c r="F312"/>
  <c r="G315"/>
  <c r="C316"/>
  <c r="D315"/>
  <c r="C318"/>
  <c r="G312"/>
  <c r="D312"/>
  <c r="F315"/>
  <c r="E316"/>
  <c r="E300"/>
  <c r="F294"/>
  <c r="G297"/>
  <c r="C298"/>
  <c r="D297"/>
  <c r="C300"/>
  <c r="G294"/>
  <c r="D294"/>
  <c r="D300" s="1"/>
  <c r="E298"/>
  <c r="F297"/>
  <c r="E282"/>
  <c r="F276"/>
  <c r="G279"/>
  <c r="C280"/>
  <c r="D279"/>
  <c r="C282"/>
  <c r="G276"/>
  <c r="D276"/>
  <c r="F279"/>
  <c r="E280"/>
  <c r="E264"/>
  <c r="F258"/>
  <c r="G261"/>
  <c r="C262"/>
  <c r="D261"/>
  <c r="C264"/>
  <c r="G258"/>
  <c r="D258"/>
  <c r="F261"/>
  <c r="E262"/>
  <c r="G225"/>
  <c r="C228"/>
  <c r="G222"/>
  <c r="E210"/>
  <c r="F204"/>
  <c r="G207"/>
  <c r="C208"/>
  <c r="D207"/>
  <c r="C210"/>
  <c r="G204"/>
  <c r="D204"/>
  <c r="D210" s="1"/>
  <c r="F207"/>
  <c r="E208"/>
  <c r="E192"/>
  <c r="C192"/>
  <c r="G186"/>
  <c r="E174"/>
  <c r="F168"/>
  <c r="G171"/>
  <c r="C172" s="1"/>
  <c r="D171"/>
  <c r="C174"/>
  <c r="G168"/>
  <c r="D168"/>
  <c r="F171"/>
  <c r="E172"/>
  <c r="C156"/>
  <c r="G150"/>
  <c r="E138"/>
  <c r="G135"/>
  <c r="C138"/>
  <c r="G132"/>
  <c r="C120"/>
  <c r="G114"/>
  <c r="E102"/>
  <c r="C102"/>
  <c r="G96"/>
  <c r="E84"/>
  <c r="C84"/>
  <c r="G78"/>
  <c r="E66"/>
  <c r="C66"/>
  <c r="G60"/>
  <c r="C48"/>
  <c r="G42"/>
  <c r="G15" i="2"/>
  <c r="F15"/>
  <c r="G13"/>
  <c r="F13"/>
  <c r="F17" s="1"/>
  <c r="E100" i="5" l="1"/>
  <c r="G100" s="1"/>
  <c r="G172"/>
  <c r="D282"/>
  <c r="D408"/>
  <c r="G406"/>
  <c r="G370"/>
  <c r="F354"/>
  <c r="F336"/>
  <c r="D318"/>
  <c r="F318"/>
  <c r="G298"/>
  <c r="F282"/>
  <c r="F264"/>
  <c r="D264"/>
  <c r="F210"/>
  <c r="F408"/>
  <c r="F372"/>
  <c r="D372"/>
  <c r="G352"/>
  <c r="E334"/>
  <c r="G334" s="1"/>
  <c r="G316"/>
  <c r="F300"/>
  <c r="G280"/>
  <c r="G262"/>
  <c r="G208"/>
  <c r="F174"/>
  <c r="D174"/>
  <c r="G17" i="2"/>
  <c r="E14"/>
  <c r="C14"/>
  <c r="G14" s="1"/>
  <c r="E16"/>
  <c r="C16"/>
  <c r="G16" s="1"/>
  <c r="C41" i="4" l="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1" i="2" l="1"/>
  <c r="B721" l="1"/>
  <c r="A721"/>
  <c r="B703"/>
  <c r="A703"/>
  <c r="B685"/>
  <c r="A685"/>
  <c r="B667"/>
  <c r="A667"/>
  <c r="B649"/>
  <c r="A649"/>
  <c r="B631"/>
  <c r="A631"/>
  <c r="B613"/>
  <c r="A613"/>
  <c r="B595"/>
  <c r="A595"/>
  <c r="B577"/>
  <c r="A577"/>
  <c r="B559"/>
  <c r="A559"/>
  <c r="B541"/>
  <c r="A541"/>
  <c r="B523"/>
  <c r="A523"/>
  <c r="B505"/>
  <c r="A505"/>
  <c r="B487"/>
  <c r="A487"/>
  <c r="B469"/>
  <c r="A469"/>
  <c r="B451"/>
  <c r="A451"/>
  <c r="B433"/>
  <c r="A433"/>
  <c r="B415"/>
  <c r="A415"/>
  <c r="B397"/>
  <c r="A397"/>
  <c r="B379"/>
  <c r="A379"/>
  <c r="B361"/>
  <c r="A361"/>
  <c r="B343"/>
  <c r="A343"/>
  <c r="B325"/>
  <c r="A325"/>
  <c r="B307"/>
  <c r="A307"/>
  <c r="B289"/>
  <c r="A289"/>
  <c r="B271"/>
  <c r="A271"/>
  <c r="B253"/>
  <c r="A253"/>
  <c r="B235"/>
  <c r="A235"/>
  <c r="B217"/>
  <c r="A217"/>
  <c r="B199"/>
  <c r="A199"/>
  <c r="B181"/>
  <c r="A181"/>
  <c r="B163"/>
  <c r="A163"/>
  <c r="B145"/>
  <c r="A145"/>
  <c r="B127"/>
  <c r="A127"/>
  <c r="B109"/>
  <c r="A109"/>
  <c r="B91"/>
  <c r="A91"/>
  <c r="B73"/>
  <c r="A73"/>
  <c r="B55"/>
  <c r="A55"/>
  <c r="B37"/>
  <c r="A37"/>
  <c r="B19"/>
  <c r="A19"/>
  <c r="C7"/>
  <c r="J21"/>
  <c r="C2" i="4" s="1"/>
  <c r="J3" i="2"/>
  <c r="C5"/>
  <c r="C9" s="1"/>
  <c r="E5"/>
  <c r="G5" s="1"/>
  <c r="C7" i="5"/>
  <c r="E7" i="2"/>
  <c r="G7" l="1"/>
  <c r="E9"/>
  <c r="E7" i="5"/>
  <c r="E5"/>
  <c r="E9" s="1"/>
  <c r="C5"/>
  <c r="J21"/>
  <c r="J3" s="1"/>
  <c r="G7"/>
  <c r="G9" i="2"/>
  <c r="C6"/>
  <c r="E6"/>
  <c r="D5"/>
  <c r="D7"/>
  <c r="D9" l="1"/>
  <c r="G6"/>
  <c r="C8" i="5"/>
  <c r="E8"/>
  <c r="G5"/>
  <c r="C9"/>
  <c r="F5"/>
  <c r="F7"/>
  <c r="F5" i="2"/>
  <c r="F7"/>
  <c r="C8"/>
  <c r="E8"/>
  <c r="G8" l="1"/>
  <c r="F9"/>
  <c r="F9" i="5"/>
  <c r="D5"/>
  <c r="D7"/>
  <c r="C6"/>
  <c r="E6"/>
  <c r="G9"/>
  <c r="G8"/>
  <c r="G6" l="1"/>
  <c r="D9"/>
</calcChain>
</file>

<file path=xl/sharedStrings.xml><?xml version="1.0" encoding="utf-8"?>
<sst xmlns="http://schemas.openxmlformats.org/spreadsheetml/2006/main" count="3242" uniqueCount="101">
  <si>
    <t>№ броска в серии --&gt;</t>
  </si>
  <si>
    <t>Баллы</t>
  </si>
  <si>
    <t>N бросков</t>
  </si>
  <si>
    <t>N</t>
  </si>
  <si>
    <t>10 серий бросков монеты</t>
  </si>
  <si>
    <t>1 серия (бросок: 1 орел, 0 решка)</t>
  </si>
  <si>
    <t>Если в первом броске серии</t>
  </si>
  <si>
    <t>2 серия (бросок: 1 орел, 0 решка)</t>
  </si>
  <si>
    <t>выпал "орел", то серию завершает</t>
  </si>
  <si>
    <t>3 серия (бросок: 1 орел, 0 решка)</t>
  </si>
  <si>
    <t xml:space="preserve"> второй бросок.</t>
  </si>
  <si>
    <t>4 серия (бросок: 1 орел, 0 решка)</t>
  </si>
  <si>
    <t xml:space="preserve"> Если на втором броске "орел",</t>
  </si>
  <si>
    <t>5 серия (бросок: 1 орел, 0 решка)</t>
  </si>
  <si>
    <t>начисляют 2 балла, иначе 0.</t>
  </si>
  <si>
    <t>6 серия (бросок: 1 орел, 0 решка)</t>
  </si>
  <si>
    <t>7 серия (бросок: 1 орел, 0 решка)</t>
  </si>
  <si>
    <t>выпала "решка", то серию завершает</t>
  </si>
  <si>
    <t>8 серия (бросок: 1 орел, 0 решка)</t>
  </si>
  <si>
    <t xml:space="preserve"> второй и третий броски.</t>
  </si>
  <si>
    <t>9 серия (бросок: 1 орел, 0 решка)</t>
  </si>
  <si>
    <t xml:space="preserve"> Если на 2-м и 3-м бросках</t>
  </si>
  <si>
    <t>10 серия (бросок: 1 орел, 0 решка)</t>
  </si>
  <si>
    <t xml:space="preserve"> дважды выпала "решка",</t>
  </si>
  <si>
    <t>начисляют 0 баллов, иначе 2.</t>
  </si>
  <si>
    <t>X - число начисленных баллов за серию,</t>
  </si>
  <si>
    <t>Y - число бросков в серии.</t>
  </si>
  <si>
    <t>См. Образец</t>
  </si>
  <si>
    <t>Образец</t>
  </si>
  <si>
    <t>Y=2</t>
  </si>
  <si>
    <t>Y=3</t>
  </si>
  <si>
    <t>n(X=xi)</t>
  </si>
  <si>
    <t>Y=2/X=xi</t>
  </si>
  <si>
    <t>Y=3/X=xi</t>
  </si>
  <si>
    <t>nij</t>
  </si>
  <si>
    <t>wij</t>
  </si>
  <si>
    <t>X=0</t>
  </si>
  <si>
    <t>X=0 при условии Y=yi</t>
  </si>
  <si>
    <t>X=2</t>
  </si>
  <si>
    <t>X=2 при условии Y=yi</t>
  </si>
  <si>
    <t>Теоретически</t>
  </si>
  <si>
    <t>X=xi/Y=2</t>
  </si>
  <si>
    <t>X=xi/Y=3</t>
  </si>
  <si>
    <t>n(X=0)</t>
  </si>
  <si>
    <t>w(X=0)</t>
  </si>
  <si>
    <t>?</t>
  </si>
  <si>
    <t>w(Y=yj при условии X=0)</t>
  </si>
  <si>
    <t>n(X=2)</t>
  </si>
  <si>
    <t>w(X=2)</t>
  </si>
  <si>
    <t>w(Y=yi при условии X=2)</t>
  </si>
  <si>
    <t>n(Y=yj)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</si>
  <si>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</si>
  <si>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</si>
  <si>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</si>
  <si>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</si>
  <si>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</si>
  <si>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</si>
  <si>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</si>
  <si>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</si>
  <si>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</si>
  <si>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</si>
  <si>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</si>
  <si>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</si>
  <si>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</si>
  <si>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</si>
  <si>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</si>
  <si>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</si>
  <si>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</si>
  <si>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</si>
  <si>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</si>
  <si>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</si>
  <si>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</si>
  <si>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</si>
  <si>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</si>
  <si>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</si>
  <si>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</si>
  <si>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</si>
  <si>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</si>
  <si>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</si>
  <si>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</si>
  <si>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</si>
  <si>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</si>
  <si>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</si>
  <si>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</si>
  <si>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</si>
  <si>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</si>
  <si>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</si>
  <si>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</si>
  <si>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</si>
  <si>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</si>
  <si>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</si>
  <si>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</si>
  <si>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</si>
  <si>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</si>
  <si>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</si>
  <si>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</si>
  <si>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</si>
  <si>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</si>
  <si>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</si>
  <si>
    <t>w(X=0 при условии Y=yi)</t>
  </si>
  <si>
    <t>w(X=2 при условии Y=yi)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</si>
</sst>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4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2" fillId="0" borderId="0" xfId="0" applyFont="1" applyBorder="1" applyAlignment="1">
      <alignment horizontal="right"/>
    </xf>
    <xf numFmtId="0" fontId="1" fillId="0" borderId="2" xfId="0" applyFont="1" applyBorder="1"/>
    <xf numFmtId="0" fontId="5" fillId="0" borderId="0" xfId="0" applyFont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4" xfId="0" applyNumberFormat="1" applyFont="1" applyBorder="1"/>
    <xf numFmtId="0" fontId="0" fillId="0" borderId="4" xfId="0" applyFont="1" applyBorder="1"/>
    <xf numFmtId="0" fontId="1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7" fillId="0" borderId="0" xfId="0" applyFont="1"/>
    <xf numFmtId="0" fontId="7" fillId="0" borderId="13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0" borderId="0" xfId="0" applyFont="1" applyFill="1"/>
    <xf numFmtId="0" fontId="3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2" xfId="0" applyFont="1" applyFill="1" applyBorder="1"/>
    <xf numFmtId="0" fontId="7" fillId="2" borderId="3" xfId="0" applyFont="1" applyFill="1" applyBorder="1" applyAlignment="1">
      <alignment horizontal="center"/>
    </xf>
    <xf numFmtId="0" fontId="6" fillId="0" borderId="3" xfId="0" applyFont="1" applyBorder="1"/>
    <xf numFmtId="0" fontId="6" fillId="0" borderId="0" xfId="0" applyFont="1" applyAlignment="1">
      <alignment horizontal="right"/>
    </xf>
    <xf numFmtId="0" fontId="10" fillId="0" borderId="0" xfId="1" applyFont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W755"/>
  <sheetViews>
    <sheetView tabSelected="1" topLeftCell="A727" zoomScaleNormal="100" workbookViewId="0">
      <selection activeCell="C752" sqref="C752"/>
    </sheetView>
  </sheetViews>
  <sheetFormatPr defaultColWidth="37.28515625" defaultRowHeight="18"/>
  <cols>
    <col min="1" max="1" width="40.42578125" style="1" customWidth="1"/>
    <col min="2" max="4" width="8.7109375" style="1" customWidth="1"/>
    <col min="5" max="5" width="9.85546875" style="1" customWidth="1"/>
    <col min="6" max="6" width="11.42578125" style="1" customWidth="1"/>
    <col min="7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8.75">
      <c r="A1" s="11" t="str">
        <f>'Название и список группы'!A1</f>
        <v>ИВТ19-3</v>
      </c>
      <c r="B1" s="85"/>
      <c r="C1" s="85"/>
      <c r="D1" s="85"/>
      <c r="E1" s="85"/>
      <c r="F1" s="85"/>
      <c r="G1" s="85"/>
      <c r="H1" s="2"/>
      <c r="I1" s="2"/>
    </row>
    <row r="2" spans="1:12">
      <c r="A2" s="40" t="s">
        <v>0</v>
      </c>
      <c r="B2" s="41">
        <v>1</v>
      </c>
      <c r="C2" s="41">
        <v>2</v>
      </c>
      <c r="D2" s="41">
        <v>3</v>
      </c>
      <c r="E2" s="41" t="s">
        <v>1</v>
      </c>
      <c r="F2" s="61" t="s">
        <v>2</v>
      </c>
      <c r="G2" s="61"/>
      <c r="H2" s="3"/>
      <c r="I2" s="3"/>
      <c r="J2" s="4" t="s">
        <v>3</v>
      </c>
      <c r="L2" s="5" t="s">
        <v>4</v>
      </c>
    </row>
    <row r="3" spans="1:12" ht="18.75">
      <c r="A3" s="43" t="s">
        <v>5</v>
      </c>
      <c r="B3" s="45">
        <f>SUM(B21,B39,B57,B75,B93,B111,B129,B147,B165,B183,B201,B219,B237,B255,B273,B291,B309,B327,B345,B363,B381,B399,B417,B435)+SUM(B453,B471,B489,B507,B525,B543,B561,B579,B597,B615,B633,B651,B669,B687,B705,B723)</f>
        <v>0</v>
      </c>
      <c r="C3" s="45">
        <f t="shared" ref="C3:D3" si="0">SUM(C21,C39,C57,C75,C93,C111,C129,C147,C165,C183,C201,C219,C237,C255,C273,C291,C309,C327,C345,C363,C381,C399,C417,C435)+SUM(C453,C471,C489,C507,C525,C543,C561,C579,C597,C615,C633,C651,C669,C687,C705,C723)</f>
        <v>0</v>
      </c>
      <c r="D3" s="45">
        <f t="shared" si="0"/>
        <v>0</v>
      </c>
      <c r="E3" s="15">
        <f t="shared" ref="E3:E12" si="1">IF(B3=1,IF(C3=1,2,0),IF(C3+D3=0,0,2))</f>
        <v>0</v>
      </c>
      <c r="F3" s="51">
        <f>IF(J3&lt;1,0,IF(B3=0,3,2))</f>
        <v>0</v>
      </c>
      <c r="G3" s="15"/>
      <c r="H3" s="9"/>
      <c r="I3" s="9"/>
      <c r="J3" s="6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1" t="s">
        <v>6</v>
      </c>
    </row>
    <row r="4" spans="1:12" ht="18.75">
      <c r="A4" s="43" t="s">
        <v>7</v>
      </c>
      <c r="B4" s="45">
        <f t="shared" ref="B4:D4" si="2">SUM(B22,B40,B58,B76,B94,B112,B130,B148,B166,B184,B202,B220,B238,B256,B274,B292,B310,B328,B346,B364,B382,B400,B418,B436)+SUM(B454,B472,B490,B508,B526,B544,B562,B580,B598,B616,B634,B652,B670,B688,B706,B724)</f>
        <v>0</v>
      </c>
      <c r="C4" s="45">
        <f t="shared" si="2"/>
        <v>0</v>
      </c>
      <c r="D4" s="45">
        <f t="shared" si="2"/>
        <v>0</v>
      </c>
      <c r="E4" s="15">
        <f t="shared" si="1"/>
        <v>0</v>
      </c>
      <c r="F4" s="51">
        <f>IF(J3&lt;1,0,IF(B4=0,3,2))</f>
        <v>0</v>
      </c>
      <c r="G4" s="15"/>
      <c r="H4" s="9"/>
      <c r="I4" s="9"/>
      <c r="L4" s="1" t="s">
        <v>8</v>
      </c>
    </row>
    <row r="5" spans="1:12" ht="18.75">
      <c r="A5" s="43" t="s">
        <v>9</v>
      </c>
      <c r="B5" s="45">
        <f t="shared" ref="B5:D5" si="3">SUM(B23,B41,B59,B77,B95,B113,B131,B149,B167,B185,B203,B221,B239,B257,B275,B293,B311,B329,B347,B365,B383,B401,B419,B437)+SUM(B455,B473,B491,B509,B527,B545,B563,B581,B599,B617,B635,B653,B671,B689,B707,B725)</f>
        <v>0</v>
      </c>
      <c r="C5" s="45">
        <f t="shared" si="3"/>
        <v>0</v>
      </c>
      <c r="D5" s="45">
        <f t="shared" si="3"/>
        <v>0</v>
      </c>
      <c r="E5" s="15">
        <f t="shared" si="1"/>
        <v>0</v>
      </c>
      <c r="F5" s="51">
        <f>IF(J3&lt;1,0,IF(B5=0,3,2))</f>
        <v>0</v>
      </c>
      <c r="G5" s="16"/>
      <c r="H5" s="9"/>
      <c r="I5" s="9"/>
      <c r="L5" s="1" t="s">
        <v>10</v>
      </c>
    </row>
    <row r="6" spans="1:12" ht="18.75">
      <c r="A6" s="43" t="s">
        <v>11</v>
      </c>
      <c r="B6" s="45">
        <f t="shared" ref="B6:D6" si="4">SUM(B24,B42,B60,B78,B96,B114,B132,B150,B168,B186,B204,B222,B240,B258,B276,B294,B312,B330,B348,B366,B384,B402,B420,B438)+SUM(B456,B474,B492,B510,B528,B546,B564,B582,B600,B618,B636,B654,B672,B690,B708,B726)</f>
        <v>0</v>
      </c>
      <c r="C6" s="45">
        <f t="shared" si="4"/>
        <v>0</v>
      </c>
      <c r="D6" s="45">
        <f t="shared" si="4"/>
        <v>0</v>
      </c>
      <c r="E6" s="15">
        <f t="shared" si="1"/>
        <v>0</v>
      </c>
      <c r="F6" s="51">
        <f>IF(J3&lt;1,0,IF(B6=0,3,2))</f>
        <v>0</v>
      </c>
      <c r="G6" s="15"/>
      <c r="H6" s="9"/>
      <c r="I6" s="11"/>
      <c r="L6" s="1" t="s">
        <v>12</v>
      </c>
    </row>
    <row r="7" spans="1:12" ht="18.75">
      <c r="A7" s="43" t="s">
        <v>13</v>
      </c>
      <c r="B7" s="45">
        <f t="shared" ref="B7:D7" si="5">SUM(B25,B43,B61,B79,B97,B115,B133,B151,B169,B187,B205,B223,B241,B259,B277,B295,B313,B331,B349,B367,B385,B403,B421,B439)+SUM(B457,B475,B493,B511,B529,B547,B565,B583,B601,B619,B637,B655,B673,B691,B709,B727)</f>
        <v>0</v>
      </c>
      <c r="C7" s="45">
        <f t="shared" si="5"/>
        <v>0</v>
      </c>
      <c r="D7" s="45">
        <f t="shared" si="5"/>
        <v>0</v>
      </c>
      <c r="E7" s="15">
        <f t="shared" si="1"/>
        <v>0</v>
      </c>
      <c r="F7" s="51">
        <f>IF(J3&lt;1,0,IF(B7=0,3,2))</f>
        <v>0</v>
      </c>
      <c r="G7" s="16"/>
      <c r="H7" s="9"/>
      <c r="I7" s="11"/>
      <c r="L7" s="1" t="s">
        <v>14</v>
      </c>
    </row>
    <row r="8" spans="1:12" ht="18.75">
      <c r="A8" s="43" t="s">
        <v>15</v>
      </c>
      <c r="B8" s="45">
        <f t="shared" ref="B8:D8" si="6">SUM(B26,B44,B62,B80,B98,B116,B134,B152,B170,B188,B206,B224,B242,B260,B278,B296,B314,B332,B350,B368,B386,B404,B422,B440)+SUM(B458,B476,B494,B512,B530,B548,B566,B584,B602,B620,B638,B656,B674,B692,B710,B728)</f>
        <v>0</v>
      </c>
      <c r="C8" s="45">
        <f t="shared" si="6"/>
        <v>0</v>
      </c>
      <c r="D8" s="45">
        <f t="shared" si="6"/>
        <v>0</v>
      </c>
      <c r="E8" s="15">
        <f t="shared" si="1"/>
        <v>0</v>
      </c>
      <c r="F8" s="51">
        <f>IF(J3&lt;1,0,IF(B8=0,3,2))</f>
        <v>0</v>
      </c>
      <c r="G8" s="15"/>
      <c r="H8" s="9"/>
      <c r="I8" s="11"/>
      <c r="L8" s="1" t="s">
        <v>6</v>
      </c>
    </row>
    <row r="9" spans="1:12" ht="18.75">
      <c r="A9" s="43" t="s">
        <v>16</v>
      </c>
      <c r="B9" s="45">
        <f t="shared" ref="B9:D9" si="7">SUM(B27,B45,B63,B81,B99,B117,B135,B153,B171,B189,B207,B225,B243,B261,B279,B297,B315,B333,B351,B369,B387,B405,B423,B441)+SUM(B459,B477,B495,B513,B531,B549,B567,B585,B603,B621,B639,B657,B675,B693,B711,B729)</f>
        <v>0</v>
      </c>
      <c r="C9" s="45">
        <f t="shared" si="7"/>
        <v>0</v>
      </c>
      <c r="D9" s="45">
        <f t="shared" si="7"/>
        <v>0</v>
      </c>
      <c r="E9" s="15">
        <f t="shared" si="1"/>
        <v>0</v>
      </c>
      <c r="F9" s="51">
        <f>IF(J3&lt;1,0,IF(B9=0,3,2))</f>
        <v>0</v>
      </c>
      <c r="G9" s="15"/>
      <c r="H9" s="9"/>
      <c r="I9" s="11"/>
      <c r="L9" s="1" t="s">
        <v>17</v>
      </c>
    </row>
    <row r="10" spans="1:12" ht="18.75">
      <c r="A10" s="43" t="s">
        <v>18</v>
      </c>
      <c r="B10" s="45">
        <f t="shared" ref="B10:D10" si="8">SUM(B28,B46,B64,B82,B100,B118,B136,B154,B172,B190,B208,B226,B244,B262,B280,B298,B316,B334,B352,B370,B388,B406,B424,B442)+SUM(B460,B478,B496,B514,B532,B550,B568,B586,B604,B622,B640,B658,B676,B694,B712,B730)</f>
        <v>0</v>
      </c>
      <c r="C10" s="45">
        <f t="shared" si="8"/>
        <v>0</v>
      </c>
      <c r="D10" s="45">
        <f t="shared" si="8"/>
        <v>0</v>
      </c>
      <c r="E10" s="15">
        <f t="shared" si="1"/>
        <v>0</v>
      </c>
      <c r="F10" s="51">
        <f>IF(J3&lt;1,0,IF(B10=0,3,2))</f>
        <v>0</v>
      </c>
      <c r="G10" s="15"/>
      <c r="H10" s="9"/>
      <c r="I10" s="11"/>
      <c r="L10" s="1" t="s">
        <v>19</v>
      </c>
    </row>
    <row r="11" spans="1:12" ht="18.75">
      <c r="A11" s="43" t="s">
        <v>20</v>
      </c>
      <c r="B11" s="45">
        <f t="shared" ref="B11:D11" si="9">SUM(B29,B47,B65,B83,B101,B119,B137,B155,B173,B191,B209,B227,B245,B263,B281,B299,B317,B335,B353,B371,B389,B407,B425,B443)+SUM(B461,B479,B497,B515,B533,B551,B569,B587,B605,B623,B641,B659,B677,B695,B713,B731)</f>
        <v>0</v>
      </c>
      <c r="C11" s="45">
        <f t="shared" si="9"/>
        <v>0</v>
      </c>
      <c r="D11" s="45">
        <f t="shared" si="9"/>
        <v>0</v>
      </c>
      <c r="E11" s="15">
        <f t="shared" si="1"/>
        <v>0</v>
      </c>
      <c r="F11" s="51">
        <f>IF(J3&lt;1,0,IF(B11=0,3,2))</f>
        <v>0</v>
      </c>
      <c r="G11" s="15"/>
      <c r="H11" s="9"/>
      <c r="I11" s="11"/>
      <c r="L11" s="1" t="s">
        <v>21</v>
      </c>
    </row>
    <row r="12" spans="1:12" ht="18.75">
      <c r="A12" s="43" t="s">
        <v>22</v>
      </c>
      <c r="B12" s="45">
        <f t="shared" ref="B12:D12" si="10">SUM(B30,B48,B66,B84,B102,B120,B138,B156,B174,B192,B210,B228,B246,B264,B282,B300,B318,B336,B354,B372,B390,B408,B426,B444)+SUM(B462,B480,B498,B516,B534,B552,B570,B588,B606,B624,B642,B660,B678,B696,B714,B732)</f>
        <v>0</v>
      </c>
      <c r="C12" s="45">
        <f t="shared" si="10"/>
        <v>0</v>
      </c>
      <c r="D12" s="45">
        <f t="shared" si="10"/>
        <v>0</v>
      </c>
      <c r="E12" s="15">
        <f t="shared" si="1"/>
        <v>0</v>
      </c>
      <c r="F12" s="51">
        <f>IF(J3&lt;1,0,IF(B12=0,3,2))</f>
        <v>0</v>
      </c>
      <c r="G12" s="15"/>
      <c r="H12" s="9"/>
      <c r="I12" s="11"/>
      <c r="L12" s="1" t="s">
        <v>23</v>
      </c>
    </row>
    <row r="13" spans="1:12" ht="18.75">
      <c r="A13" s="8"/>
      <c r="B13" s="15"/>
      <c r="C13" s="16"/>
      <c r="D13" s="15"/>
      <c r="E13" s="16"/>
      <c r="F13" s="15"/>
      <c r="G13" s="16"/>
      <c r="H13" s="9"/>
      <c r="I13" s="11"/>
      <c r="L13" s="1" t="s">
        <v>24</v>
      </c>
    </row>
    <row r="14" spans="1:12" ht="18.75">
      <c r="A14" s="8"/>
      <c r="B14" s="15"/>
      <c r="C14" s="15"/>
      <c r="D14" s="15"/>
      <c r="E14" s="15"/>
      <c r="F14" s="15"/>
      <c r="G14" s="15"/>
      <c r="H14" s="9"/>
      <c r="I14" s="11"/>
      <c r="L14" s="1" t="s">
        <v>25</v>
      </c>
    </row>
    <row r="15" spans="1:12" ht="18.75">
      <c r="A15" s="8"/>
      <c r="B15" s="15"/>
      <c r="C15" s="16"/>
      <c r="D15" s="15"/>
      <c r="E15" s="16"/>
      <c r="F15" s="15"/>
      <c r="G15" s="16"/>
      <c r="H15" s="9"/>
      <c r="I15" s="11"/>
      <c r="L15" s="1" t="s">
        <v>26</v>
      </c>
    </row>
    <row r="16" spans="1:12" ht="18.75">
      <c r="A16" s="8"/>
      <c r="B16" s="15"/>
      <c r="C16" s="15"/>
      <c r="D16" s="15"/>
      <c r="E16" s="15"/>
      <c r="F16" s="15"/>
      <c r="G16" s="15"/>
      <c r="H16" s="9"/>
      <c r="I16" s="11"/>
      <c r="L16" s="47" t="s">
        <v>27</v>
      </c>
    </row>
    <row r="17" spans="1:12" ht="18.75">
      <c r="A17" s="8"/>
      <c r="B17" s="15"/>
      <c r="C17" s="15"/>
      <c r="D17" s="15"/>
      <c r="E17" s="15"/>
      <c r="F17" s="15"/>
      <c r="G17" s="15"/>
      <c r="H17" s="9"/>
      <c r="I17" s="11"/>
    </row>
    <row r="18" spans="1:12" ht="18.75">
      <c r="A18" s="11"/>
      <c r="B18" s="11"/>
    </row>
    <row r="19" spans="1:12" ht="18.75">
      <c r="A19" s="7" t="str">
        <f>'Название и список группы'!A2</f>
        <v>Ахаррам</v>
      </c>
      <c r="B19" s="84" t="str">
        <f>'Название и список группы'!B2</f>
        <v>Юнесс</v>
      </c>
      <c r="C19" s="84"/>
      <c r="D19" s="84"/>
      <c r="E19" s="84"/>
      <c r="F19" s="84"/>
      <c r="G19" s="84"/>
      <c r="H19" s="84"/>
      <c r="I19" s="84"/>
      <c r="J19" s="84"/>
    </row>
    <row r="20" spans="1:12">
      <c r="A20" s="40" t="s">
        <v>0</v>
      </c>
      <c r="B20" s="41">
        <v>1</v>
      </c>
      <c r="C20" s="41">
        <v>2</v>
      </c>
      <c r="D20" s="41">
        <v>3</v>
      </c>
      <c r="E20" s="41" t="s">
        <v>1</v>
      </c>
      <c r="F20" s="61" t="s">
        <v>2</v>
      </c>
      <c r="G20" s="41"/>
      <c r="H20" s="3"/>
      <c r="I20" s="3"/>
      <c r="J20" s="4" t="s">
        <v>3</v>
      </c>
      <c r="L20" s="5" t="str">
        <f>L$2</f>
        <v>10 серий бросков монеты</v>
      </c>
    </row>
    <row r="21" spans="1:12" ht="18.75">
      <c r="A21" s="43" t="s">
        <v>5</v>
      </c>
      <c r="B21" s="44"/>
      <c r="C21" s="44"/>
      <c r="D21" s="44"/>
      <c r="E21" s="15">
        <f t="shared" ref="E21:E30" si="11">IF(B21=1,IF(C21=1,2,0),IF(C21+D21=0,0,2))</f>
        <v>0</v>
      </c>
      <c r="F21" s="51">
        <f>IF(J21&lt;1,0,IF(B21=0,3,2))</f>
        <v>0</v>
      </c>
      <c r="G21" s="15"/>
      <c r="H21" s="9"/>
      <c r="I21" s="9"/>
      <c r="J21" s="10">
        <f>IF(SUM(B21:D30)&gt;0,1,10^(-5))</f>
        <v>1.0000000000000001E-5</v>
      </c>
      <c r="L21" s="37" t="str">
        <f>L$3</f>
        <v>Если в первом броске серии</v>
      </c>
    </row>
    <row r="22" spans="1:12" ht="18.75">
      <c r="A22" s="43" t="s">
        <v>7</v>
      </c>
      <c r="B22" s="44"/>
      <c r="C22" s="44"/>
      <c r="D22" s="44"/>
      <c r="E22" s="15">
        <f t="shared" si="11"/>
        <v>0</v>
      </c>
      <c r="F22" s="51">
        <f>IF(J21&lt;1,0,IF(B22=0,3,2))</f>
        <v>0</v>
      </c>
      <c r="G22" s="15"/>
      <c r="H22" s="9"/>
      <c r="I22" s="9"/>
      <c r="L22" s="37" t="str">
        <f>L$4</f>
        <v>выпал "орел", то серию завершает</v>
      </c>
    </row>
    <row r="23" spans="1:12" ht="18.75">
      <c r="A23" s="43" t="s">
        <v>9</v>
      </c>
      <c r="B23" s="44"/>
      <c r="C23" s="44"/>
      <c r="D23" s="44"/>
      <c r="E23" s="15">
        <f t="shared" si="11"/>
        <v>0</v>
      </c>
      <c r="F23" s="51">
        <f>IF(J21&lt;1,0,IF(B23=0,3,2))</f>
        <v>0</v>
      </c>
      <c r="G23" s="16"/>
      <c r="H23" s="9"/>
      <c r="I23" s="9"/>
      <c r="L23" s="37" t="str">
        <f>L$5</f>
        <v xml:space="preserve"> второй бросок.</v>
      </c>
    </row>
    <row r="24" spans="1:12" ht="18.75">
      <c r="A24" s="43" t="s">
        <v>11</v>
      </c>
      <c r="B24" s="44"/>
      <c r="C24" s="44"/>
      <c r="D24" s="44"/>
      <c r="E24" s="15">
        <f t="shared" si="11"/>
        <v>0</v>
      </c>
      <c r="F24" s="51">
        <f>IF(J21&lt;1,0,IF(B24=0,3,2))</f>
        <v>0</v>
      </c>
      <c r="G24" s="15"/>
      <c r="H24" s="9"/>
      <c r="I24" s="11"/>
      <c r="L24" s="37" t="str">
        <f>L$6</f>
        <v xml:space="preserve"> Если на втором броске "орел",</v>
      </c>
    </row>
    <row r="25" spans="1:12" ht="18.75">
      <c r="A25" s="43" t="s">
        <v>13</v>
      </c>
      <c r="B25" s="44"/>
      <c r="C25" s="44"/>
      <c r="D25" s="44"/>
      <c r="E25" s="15">
        <f t="shared" si="11"/>
        <v>0</v>
      </c>
      <c r="F25" s="51">
        <f>IF(J21&lt;1,0,IF(B25=0,3,2))</f>
        <v>0</v>
      </c>
      <c r="G25" s="42"/>
      <c r="H25" s="9"/>
      <c r="I25" s="11"/>
      <c r="L25" s="37" t="str">
        <f>L$7</f>
        <v>начисляют 2 балла, иначе 0.</v>
      </c>
    </row>
    <row r="26" spans="1:12" ht="18.75">
      <c r="A26" s="43" t="s">
        <v>15</v>
      </c>
      <c r="B26" s="44"/>
      <c r="C26" s="44"/>
      <c r="D26" s="44"/>
      <c r="E26" s="15">
        <f t="shared" si="11"/>
        <v>0</v>
      </c>
      <c r="F26" s="51">
        <f>IF(J21&lt;1,0,IF(B26=0,3,2))</f>
        <v>0</v>
      </c>
      <c r="G26" s="16"/>
      <c r="H26" s="9"/>
      <c r="L26" s="37" t="str">
        <f>L$8</f>
        <v>Если в первом броске серии</v>
      </c>
    </row>
    <row r="27" spans="1:12" ht="18.75">
      <c r="A27" s="43" t="s">
        <v>16</v>
      </c>
      <c r="B27" s="44"/>
      <c r="C27" s="44"/>
      <c r="D27" s="44"/>
      <c r="E27" s="15">
        <f t="shared" si="11"/>
        <v>0</v>
      </c>
      <c r="F27" s="51">
        <f>IF(J21&lt;1,0,IF(B27=0,3,2))</f>
        <v>0</v>
      </c>
      <c r="G27" s="42"/>
      <c r="H27" s="9"/>
      <c r="L27" s="37" t="str">
        <f>L$9</f>
        <v>выпала "решка", то серию завершает</v>
      </c>
    </row>
    <row r="28" spans="1:12" ht="18.75">
      <c r="A28" s="43" t="s">
        <v>18</v>
      </c>
      <c r="B28" s="44"/>
      <c r="C28" s="44"/>
      <c r="D28" s="44"/>
      <c r="E28" s="15">
        <f t="shared" si="11"/>
        <v>0</v>
      </c>
      <c r="F28" s="51">
        <f>IF(J21&lt;1,0,IF(B28=0,3,2))</f>
        <v>0</v>
      </c>
      <c r="G28" s="15"/>
      <c r="H28" s="9"/>
      <c r="L28" s="37" t="str">
        <f>L$10</f>
        <v xml:space="preserve"> второй и третий броски.</v>
      </c>
    </row>
    <row r="29" spans="1:12" ht="18.75">
      <c r="A29" s="43" t="s">
        <v>20</v>
      </c>
      <c r="B29" s="44"/>
      <c r="C29" s="44"/>
      <c r="D29" s="44"/>
      <c r="E29" s="15">
        <f t="shared" si="11"/>
        <v>0</v>
      </c>
      <c r="F29" s="51">
        <f>IF(J21&lt;1,0,IF(B29=0,3,2))</f>
        <v>0</v>
      </c>
      <c r="G29" s="16"/>
      <c r="H29" s="9"/>
      <c r="L29" s="37" t="str">
        <f>L$11</f>
        <v xml:space="preserve"> Если на 2-м и 3-м бросках</v>
      </c>
    </row>
    <row r="30" spans="1:12" ht="18.75">
      <c r="A30" s="43" t="s">
        <v>22</v>
      </c>
      <c r="B30" s="44"/>
      <c r="C30" s="44"/>
      <c r="D30" s="44"/>
      <c r="E30" s="15">
        <f t="shared" si="11"/>
        <v>0</v>
      </c>
      <c r="F30" s="51">
        <f>IF(J21&lt;1,0,IF(B30=0,3,2))</f>
        <v>0</v>
      </c>
      <c r="G30" s="15"/>
      <c r="H30" s="9"/>
      <c r="L30" s="37" t="str">
        <f>L$12</f>
        <v xml:space="preserve"> дважды выпала "решка",</v>
      </c>
    </row>
    <row r="31" spans="1:12" ht="18.75">
      <c r="A31" s="8"/>
      <c r="B31" s="15"/>
      <c r="C31" s="15"/>
      <c r="D31" s="15"/>
      <c r="E31" s="15"/>
      <c r="F31" s="15"/>
      <c r="G31" s="15"/>
      <c r="H31" s="9"/>
      <c r="L31" s="37" t="str">
        <f>L$13</f>
        <v>начисляют 0 баллов, иначе 2.</v>
      </c>
    </row>
    <row r="32" spans="1:12" ht="18.75">
      <c r="A32" s="8"/>
      <c r="B32" s="15"/>
      <c r="C32" s="15"/>
      <c r="D32" s="15"/>
      <c r="E32" s="15"/>
      <c r="F32" s="15"/>
      <c r="G32" s="15"/>
      <c r="H32" s="9"/>
      <c r="L32" s="37" t="str">
        <f>L$14</f>
        <v>X - число начисленных баллов за серию,</v>
      </c>
    </row>
    <row r="33" spans="1:12" ht="18.75">
      <c r="A33" s="8"/>
      <c r="B33" s="15"/>
      <c r="C33" s="15"/>
      <c r="D33" s="15"/>
      <c r="E33" s="15"/>
      <c r="F33" s="15"/>
      <c r="G33" s="15"/>
      <c r="H33" s="9"/>
      <c r="L33" s="37" t="str">
        <f>L$15</f>
        <v>Y - число бросков в серии.</v>
      </c>
    </row>
    <row r="34" spans="1:12" ht="18.75">
      <c r="A34" s="8"/>
      <c r="B34" s="15"/>
      <c r="C34" s="15"/>
      <c r="D34" s="15"/>
      <c r="E34" s="15"/>
      <c r="F34" s="15"/>
      <c r="G34" s="15"/>
      <c r="H34" s="9"/>
      <c r="L34" s="47" t="s">
        <v>27</v>
      </c>
    </row>
    <row r="35" spans="1:12" ht="18.75">
      <c r="A35" s="8"/>
      <c r="B35" s="15"/>
      <c r="C35" s="15"/>
      <c r="D35" s="15"/>
      <c r="E35" s="15"/>
      <c r="F35" s="15"/>
      <c r="G35" s="15"/>
      <c r="H35" s="9"/>
      <c r="L35" s="37">
        <f>L$17</f>
        <v>0</v>
      </c>
    </row>
    <row r="37" spans="1:12" ht="18.75">
      <c r="A37" s="7" t="str">
        <f>'Название и список группы'!A3</f>
        <v>Дауд</v>
      </c>
      <c r="B37" s="84" t="str">
        <f>'Название и список группы'!B3</f>
        <v>Мохамед Оссама Мохамед Абдраббу</v>
      </c>
      <c r="C37" s="84"/>
      <c r="D37" s="84"/>
      <c r="E37" s="84"/>
      <c r="F37" s="84"/>
      <c r="G37" s="84"/>
      <c r="H37" s="84"/>
      <c r="I37" s="84"/>
      <c r="J37" s="84"/>
    </row>
    <row r="38" spans="1:12">
      <c r="A38" s="40" t="s">
        <v>0</v>
      </c>
      <c r="B38" s="41">
        <v>1</v>
      </c>
      <c r="C38" s="41">
        <v>2</v>
      </c>
      <c r="D38" s="41">
        <v>3</v>
      </c>
      <c r="E38" s="41" t="s">
        <v>1</v>
      </c>
      <c r="F38" s="61" t="s">
        <v>2</v>
      </c>
      <c r="G38" s="41"/>
      <c r="H38" s="3"/>
      <c r="I38" s="3"/>
      <c r="J38" s="4" t="s">
        <v>3</v>
      </c>
      <c r="L38" s="5" t="str">
        <f>L$2</f>
        <v>10 серий бросков монеты</v>
      </c>
    </row>
    <row r="39" spans="1:12" ht="18.75">
      <c r="A39" s="43" t="s">
        <v>5</v>
      </c>
      <c r="B39" s="44"/>
      <c r="C39" s="44"/>
      <c r="D39" s="44"/>
      <c r="E39" s="15">
        <f t="shared" ref="E39:E48" si="12">IF(B39=1,IF(C39=1,2,0),IF(C39+D39=0,0,2))</f>
        <v>0</v>
      </c>
      <c r="F39" s="51">
        <f>IF(J39&lt;1,0,IF(B39=0,3,2))</f>
        <v>0</v>
      </c>
      <c r="G39" s="15"/>
      <c r="H39" s="9"/>
      <c r="I39" s="9"/>
      <c r="J39" s="10">
        <f>IF(SUM(B39:D48)&gt;0,1,10^(-5))</f>
        <v>1.0000000000000001E-5</v>
      </c>
      <c r="L39" s="37" t="str">
        <f>L$3</f>
        <v>Если в первом броске серии</v>
      </c>
    </row>
    <row r="40" spans="1:12" ht="18.75">
      <c r="A40" s="43" t="s">
        <v>7</v>
      </c>
      <c r="B40" s="44"/>
      <c r="C40" s="44"/>
      <c r="D40" s="44"/>
      <c r="E40" s="15">
        <f t="shared" si="12"/>
        <v>0</v>
      </c>
      <c r="F40" s="51">
        <f>IF(J39&lt;1,0,IF(B40=0,3,2))</f>
        <v>0</v>
      </c>
      <c r="G40" s="15"/>
      <c r="H40" s="9"/>
      <c r="I40" s="9"/>
      <c r="L40" s="37" t="str">
        <f>L$4</f>
        <v>выпал "орел", то серию завершает</v>
      </c>
    </row>
    <row r="41" spans="1:12" ht="18.75">
      <c r="A41" s="43" t="s">
        <v>9</v>
      </c>
      <c r="B41" s="44"/>
      <c r="C41" s="44"/>
      <c r="D41" s="44"/>
      <c r="E41" s="15">
        <f t="shared" si="12"/>
        <v>0</v>
      </c>
      <c r="F41" s="51">
        <f>IF(J39&lt;1,0,IF(B41=0,3,2))</f>
        <v>0</v>
      </c>
      <c r="G41" s="16"/>
      <c r="H41" s="9"/>
      <c r="I41" s="9"/>
      <c r="L41" s="37" t="str">
        <f>L$5</f>
        <v xml:space="preserve"> второй бросок.</v>
      </c>
    </row>
    <row r="42" spans="1:12" ht="18.75">
      <c r="A42" s="43" t="s">
        <v>11</v>
      </c>
      <c r="B42" s="44"/>
      <c r="C42" s="44"/>
      <c r="D42" s="44"/>
      <c r="E42" s="15">
        <f t="shared" si="12"/>
        <v>0</v>
      </c>
      <c r="F42" s="51">
        <f>IF(J39&lt;1,0,IF(B42=0,3,2))</f>
        <v>0</v>
      </c>
      <c r="G42" s="15"/>
      <c r="H42" s="9"/>
      <c r="I42" s="11"/>
      <c r="L42" s="37" t="str">
        <f>L$6</f>
        <v xml:space="preserve"> Если на втором броске "орел",</v>
      </c>
    </row>
    <row r="43" spans="1:12" ht="18.75">
      <c r="A43" s="43" t="s">
        <v>13</v>
      </c>
      <c r="B43" s="44"/>
      <c r="C43" s="44"/>
      <c r="D43" s="44"/>
      <c r="E43" s="15">
        <f t="shared" si="12"/>
        <v>0</v>
      </c>
      <c r="F43" s="51">
        <f>IF(J39&lt;1,0,IF(B43=0,3,2))</f>
        <v>0</v>
      </c>
      <c r="G43" s="42"/>
      <c r="H43" s="9"/>
      <c r="I43" s="11"/>
      <c r="L43" s="37" t="str">
        <f>L$7</f>
        <v>начисляют 2 балла, иначе 0.</v>
      </c>
    </row>
    <row r="44" spans="1:12" ht="18.75">
      <c r="A44" s="43" t="s">
        <v>15</v>
      </c>
      <c r="B44" s="44"/>
      <c r="C44" s="44"/>
      <c r="D44" s="44"/>
      <c r="E44" s="15">
        <f t="shared" si="12"/>
        <v>0</v>
      </c>
      <c r="F44" s="51">
        <f>IF(J39&lt;1,0,IF(B44=0,3,2))</f>
        <v>0</v>
      </c>
      <c r="G44" s="16"/>
      <c r="H44" s="9"/>
      <c r="L44" s="37" t="str">
        <f>L$8</f>
        <v>Если в первом броске серии</v>
      </c>
    </row>
    <row r="45" spans="1:12" ht="18.75">
      <c r="A45" s="43" t="s">
        <v>16</v>
      </c>
      <c r="B45" s="44"/>
      <c r="C45" s="44"/>
      <c r="D45" s="44"/>
      <c r="E45" s="15">
        <f t="shared" si="12"/>
        <v>0</v>
      </c>
      <c r="F45" s="51">
        <f>IF(J39&lt;1,0,IF(B45=0,3,2))</f>
        <v>0</v>
      </c>
      <c r="G45" s="42"/>
      <c r="H45" s="9"/>
      <c r="L45" s="37" t="str">
        <f>L$9</f>
        <v>выпала "решка", то серию завершает</v>
      </c>
    </row>
    <row r="46" spans="1:12" ht="18.75">
      <c r="A46" s="43" t="s">
        <v>18</v>
      </c>
      <c r="B46" s="44"/>
      <c r="C46" s="44"/>
      <c r="D46" s="44"/>
      <c r="E46" s="15">
        <f t="shared" si="12"/>
        <v>0</v>
      </c>
      <c r="F46" s="51">
        <f>IF(J39&lt;1,0,IF(B46=0,3,2))</f>
        <v>0</v>
      </c>
      <c r="G46" s="15"/>
      <c r="H46" s="9"/>
      <c r="L46" s="37" t="str">
        <f>L$10</f>
        <v xml:space="preserve"> второй и третий броски.</v>
      </c>
    </row>
    <row r="47" spans="1:12" ht="18.75">
      <c r="A47" s="43" t="s">
        <v>20</v>
      </c>
      <c r="B47" s="44"/>
      <c r="C47" s="44"/>
      <c r="D47" s="44"/>
      <c r="E47" s="15">
        <f t="shared" si="12"/>
        <v>0</v>
      </c>
      <c r="F47" s="51">
        <f>IF(J39&lt;1,0,IF(B47=0,3,2))</f>
        <v>0</v>
      </c>
      <c r="G47" s="16"/>
      <c r="H47" s="9"/>
      <c r="L47" s="37" t="str">
        <f>L$11</f>
        <v xml:space="preserve"> Если на 2-м и 3-м бросках</v>
      </c>
    </row>
    <row r="48" spans="1:12" ht="18.75">
      <c r="A48" s="43" t="s">
        <v>22</v>
      </c>
      <c r="B48" s="44"/>
      <c r="C48" s="44"/>
      <c r="D48" s="44"/>
      <c r="E48" s="15">
        <f t="shared" si="12"/>
        <v>0</v>
      </c>
      <c r="F48" s="51">
        <f>IF(J39&lt;1,0,IF(B48=0,3,2))</f>
        <v>0</v>
      </c>
      <c r="G48" s="15"/>
      <c r="H48" s="9"/>
      <c r="L48" s="37" t="str">
        <f>L$12</f>
        <v xml:space="preserve"> дважды выпала "решка",</v>
      </c>
    </row>
    <row r="49" spans="1:12" ht="18.75">
      <c r="A49" s="8"/>
      <c r="B49" s="15"/>
      <c r="C49" s="15"/>
      <c r="D49" s="15"/>
      <c r="E49" s="15"/>
      <c r="F49" s="15"/>
      <c r="G49" s="15"/>
      <c r="H49" s="9"/>
      <c r="L49" s="37" t="str">
        <f>L$13</f>
        <v>начисляют 0 баллов, иначе 2.</v>
      </c>
    </row>
    <row r="50" spans="1:12" ht="18.75">
      <c r="A50" s="8"/>
      <c r="B50" s="15"/>
      <c r="C50" s="15"/>
      <c r="D50" s="15"/>
      <c r="E50" s="15"/>
      <c r="F50" s="15"/>
      <c r="G50" s="15"/>
      <c r="H50" s="9"/>
      <c r="L50" s="37" t="str">
        <f>L$14</f>
        <v>X - число начисленных баллов за серию,</v>
      </c>
    </row>
    <row r="51" spans="1:12" ht="18.75">
      <c r="A51" s="8"/>
      <c r="B51" s="15"/>
      <c r="C51" s="15"/>
      <c r="D51" s="15"/>
      <c r="E51" s="15"/>
      <c r="F51" s="15"/>
      <c r="G51" s="15"/>
      <c r="H51" s="9"/>
      <c r="L51" s="37" t="str">
        <f>L$15</f>
        <v>Y - число бросков в серии.</v>
      </c>
    </row>
    <row r="52" spans="1:12" ht="18.75">
      <c r="A52" s="8"/>
      <c r="B52" s="15"/>
      <c r="C52" s="15"/>
      <c r="D52" s="15"/>
      <c r="E52" s="15"/>
      <c r="F52" s="15"/>
      <c r="G52" s="15"/>
      <c r="H52" s="9"/>
      <c r="L52" s="47" t="s">
        <v>27</v>
      </c>
    </row>
    <row r="53" spans="1:12" ht="18.75">
      <c r="A53" s="8"/>
      <c r="B53" s="15"/>
      <c r="C53" s="15"/>
      <c r="D53" s="15"/>
      <c r="E53" s="15"/>
      <c r="F53" s="15"/>
      <c r="G53" s="15"/>
      <c r="H53" s="9"/>
      <c r="L53" s="37">
        <f>L$17</f>
        <v>0</v>
      </c>
    </row>
    <row r="55" spans="1:12" ht="18.75">
      <c r="A55" s="7" t="str">
        <f>'Название и список группы'!A4</f>
        <v>Дехиби</v>
      </c>
      <c r="B55" s="84" t="str">
        <f>'Название и список группы'!B4</f>
        <v>Хишем</v>
      </c>
      <c r="C55" s="84"/>
      <c r="D55" s="84"/>
      <c r="E55" s="84"/>
      <c r="F55" s="84"/>
      <c r="G55" s="84"/>
      <c r="H55" s="84"/>
      <c r="I55" s="84"/>
      <c r="J55" s="84"/>
    </row>
    <row r="56" spans="1:12">
      <c r="A56" s="40" t="s">
        <v>0</v>
      </c>
      <c r="B56" s="41">
        <v>1</v>
      </c>
      <c r="C56" s="41">
        <v>2</v>
      </c>
      <c r="D56" s="41">
        <v>3</v>
      </c>
      <c r="E56" s="41" t="s">
        <v>1</v>
      </c>
      <c r="F56" s="61" t="s">
        <v>2</v>
      </c>
      <c r="G56" s="41"/>
      <c r="H56" s="3"/>
      <c r="I56" s="3"/>
      <c r="J56" s="4" t="s">
        <v>3</v>
      </c>
      <c r="L56" s="5" t="str">
        <f>L$2</f>
        <v>10 серий бросков монеты</v>
      </c>
    </row>
    <row r="57" spans="1:12" ht="18.75">
      <c r="A57" s="43" t="s">
        <v>5</v>
      </c>
      <c r="B57" s="44"/>
      <c r="C57" s="44"/>
      <c r="D57" s="44"/>
      <c r="E57" s="15">
        <f t="shared" ref="E57:E66" si="13">IF(B57=1,IF(C57=1,2,0),IF(C57+D57=0,0,2))</f>
        <v>0</v>
      </c>
      <c r="F57" s="51">
        <f>IF(J57&lt;1,0,IF(B57=0,3,2))</f>
        <v>0</v>
      </c>
      <c r="G57" s="15"/>
      <c r="H57" s="9"/>
      <c r="I57" s="9"/>
      <c r="J57" s="10">
        <f>IF(SUM(B57:D66)&gt;0,1,10^(-5))</f>
        <v>1.0000000000000001E-5</v>
      </c>
      <c r="L57" s="37" t="str">
        <f>L$3</f>
        <v>Если в первом броске серии</v>
      </c>
    </row>
    <row r="58" spans="1:12" ht="18.75">
      <c r="A58" s="43" t="s">
        <v>7</v>
      </c>
      <c r="B58" s="44"/>
      <c r="C58" s="44"/>
      <c r="D58" s="44"/>
      <c r="E58" s="15">
        <f t="shared" si="13"/>
        <v>0</v>
      </c>
      <c r="F58" s="51">
        <f>IF(J57&lt;1,0,IF(B58=0,3,2))</f>
        <v>0</v>
      </c>
      <c r="G58" s="15"/>
      <c r="H58" s="9"/>
      <c r="I58" s="9"/>
      <c r="L58" s="37" t="str">
        <f>L$4</f>
        <v>выпал "орел", то серию завершает</v>
      </c>
    </row>
    <row r="59" spans="1:12" ht="18.75">
      <c r="A59" s="43" t="s">
        <v>9</v>
      </c>
      <c r="B59" s="44"/>
      <c r="C59" s="44"/>
      <c r="D59" s="44"/>
      <c r="E59" s="15">
        <f t="shared" si="13"/>
        <v>0</v>
      </c>
      <c r="F59" s="51">
        <f>IF(J57&lt;1,0,IF(B59=0,3,2))</f>
        <v>0</v>
      </c>
      <c r="G59" s="16"/>
      <c r="H59" s="9"/>
      <c r="I59" s="9"/>
      <c r="L59" s="37" t="str">
        <f>L$5</f>
        <v xml:space="preserve"> второй бросок.</v>
      </c>
    </row>
    <row r="60" spans="1:12" ht="18.75">
      <c r="A60" s="43" t="s">
        <v>11</v>
      </c>
      <c r="B60" s="44"/>
      <c r="C60" s="44"/>
      <c r="D60" s="44"/>
      <c r="E60" s="15">
        <f t="shared" si="13"/>
        <v>0</v>
      </c>
      <c r="F60" s="51">
        <f>IF(J57&lt;1,0,IF(B60=0,3,2))</f>
        <v>0</v>
      </c>
      <c r="G60" s="15"/>
      <c r="H60" s="9"/>
      <c r="I60" s="11"/>
      <c r="L60" s="37" t="str">
        <f>L$6</f>
        <v xml:space="preserve"> Если на втором броске "орел",</v>
      </c>
    </row>
    <row r="61" spans="1:12" ht="18.75">
      <c r="A61" s="43" t="s">
        <v>13</v>
      </c>
      <c r="B61" s="44"/>
      <c r="C61" s="44"/>
      <c r="D61" s="44"/>
      <c r="E61" s="15">
        <f t="shared" si="13"/>
        <v>0</v>
      </c>
      <c r="F61" s="51">
        <f>IF(J57&lt;1,0,IF(B61=0,3,2))</f>
        <v>0</v>
      </c>
      <c r="G61" s="42"/>
      <c r="H61" s="9"/>
      <c r="I61" s="11"/>
      <c r="L61" s="37" t="str">
        <f>L$7</f>
        <v>начисляют 2 балла, иначе 0.</v>
      </c>
    </row>
    <row r="62" spans="1:12" ht="18.75">
      <c r="A62" s="43" t="s">
        <v>15</v>
      </c>
      <c r="B62" s="44"/>
      <c r="C62" s="44"/>
      <c r="D62" s="44"/>
      <c r="E62" s="15">
        <f t="shared" si="13"/>
        <v>0</v>
      </c>
      <c r="F62" s="51">
        <f>IF(J57&lt;1,0,IF(B62=0,3,2))</f>
        <v>0</v>
      </c>
      <c r="G62" s="16"/>
      <c r="H62" s="9"/>
      <c r="L62" s="37" t="str">
        <f>L$8</f>
        <v>Если в первом броске серии</v>
      </c>
    </row>
    <row r="63" spans="1:12" ht="18.75">
      <c r="A63" s="43" t="s">
        <v>16</v>
      </c>
      <c r="B63" s="44"/>
      <c r="C63" s="44"/>
      <c r="D63" s="44"/>
      <c r="E63" s="15">
        <f t="shared" si="13"/>
        <v>0</v>
      </c>
      <c r="F63" s="51">
        <f>IF(J57&lt;1,0,IF(B63=0,3,2))</f>
        <v>0</v>
      </c>
      <c r="G63" s="42"/>
      <c r="H63" s="9"/>
      <c r="L63" s="37" t="str">
        <f>L$9</f>
        <v>выпала "решка", то серию завершает</v>
      </c>
    </row>
    <row r="64" spans="1:12" ht="18.75">
      <c r="A64" s="43" t="s">
        <v>18</v>
      </c>
      <c r="B64" s="44"/>
      <c r="C64" s="44"/>
      <c r="D64" s="44"/>
      <c r="E64" s="15">
        <f t="shared" si="13"/>
        <v>0</v>
      </c>
      <c r="F64" s="51">
        <f>IF(J57&lt;1,0,IF(B64=0,3,2))</f>
        <v>0</v>
      </c>
      <c r="G64" s="15"/>
      <c r="H64" s="9"/>
      <c r="L64" s="37" t="str">
        <f>L$10</f>
        <v xml:space="preserve"> второй и третий броски.</v>
      </c>
    </row>
    <row r="65" spans="1:12" ht="18.75">
      <c r="A65" s="43" t="s">
        <v>20</v>
      </c>
      <c r="B65" s="44"/>
      <c r="C65" s="44"/>
      <c r="D65" s="44"/>
      <c r="E65" s="15">
        <f t="shared" si="13"/>
        <v>0</v>
      </c>
      <c r="F65" s="51">
        <f>IF(J57&lt;1,0,IF(B65=0,3,2))</f>
        <v>0</v>
      </c>
      <c r="G65" s="16"/>
      <c r="H65" s="9"/>
      <c r="L65" s="37" t="str">
        <f>L$11</f>
        <v xml:space="preserve"> Если на 2-м и 3-м бросках</v>
      </c>
    </row>
    <row r="66" spans="1:12" ht="18.75">
      <c r="A66" s="43" t="s">
        <v>22</v>
      </c>
      <c r="B66" s="44"/>
      <c r="C66" s="44"/>
      <c r="D66" s="44"/>
      <c r="E66" s="15">
        <f t="shared" si="13"/>
        <v>0</v>
      </c>
      <c r="F66" s="51">
        <f>IF(J57&lt;1,0,IF(B66=0,3,2))</f>
        <v>0</v>
      </c>
      <c r="G66" s="15"/>
      <c r="H66" s="9"/>
      <c r="L66" s="37" t="str">
        <f>L$12</f>
        <v xml:space="preserve"> дважды выпала "решка",</v>
      </c>
    </row>
    <row r="67" spans="1:12" ht="18.75">
      <c r="A67" s="8"/>
      <c r="B67" s="15"/>
      <c r="C67" s="15"/>
      <c r="D67" s="15"/>
      <c r="E67" s="15"/>
      <c r="F67" s="15"/>
      <c r="G67" s="15"/>
      <c r="H67" s="9"/>
      <c r="L67" s="37" t="str">
        <f>L$13</f>
        <v>начисляют 0 баллов, иначе 2.</v>
      </c>
    </row>
    <row r="68" spans="1:12" ht="18.75">
      <c r="A68" s="8"/>
      <c r="B68" s="15"/>
      <c r="C68" s="15"/>
      <c r="D68" s="15"/>
      <c r="E68" s="15"/>
      <c r="F68" s="15"/>
      <c r="G68" s="15"/>
      <c r="H68" s="9"/>
      <c r="L68" s="37" t="str">
        <f>L$14</f>
        <v>X - число начисленных баллов за серию,</v>
      </c>
    </row>
    <row r="69" spans="1:12" ht="18.75">
      <c r="A69" s="8"/>
      <c r="B69" s="15"/>
      <c r="C69" s="15"/>
      <c r="D69" s="15"/>
      <c r="E69" s="15"/>
      <c r="F69" s="15"/>
      <c r="G69" s="15"/>
      <c r="H69" s="9"/>
      <c r="L69" s="37" t="str">
        <f>L$15</f>
        <v>Y - число бросков в серии.</v>
      </c>
    </row>
    <row r="70" spans="1:12" ht="18.75">
      <c r="A70" s="8"/>
      <c r="B70" s="15"/>
      <c r="C70" s="15"/>
      <c r="D70" s="15"/>
      <c r="E70" s="15"/>
      <c r="F70" s="15"/>
      <c r="G70" s="15"/>
      <c r="H70" s="9"/>
      <c r="L70" s="47" t="s">
        <v>27</v>
      </c>
    </row>
    <row r="71" spans="1:12" ht="18.75">
      <c r="A71" s="8"/>
      <c r="B71" s="15"/>
      <c r="C71" s="15"/>
      <c r="D71" s="15"/>
      <c r="E71" s="15"/>
      <c r="F71" s="15"/>
      <c r="G71" s="15"/>
      <c r="H71" s="9"/>
      <c r="L71" s="37">
        <f>L$17</f>
        <v>0</v>
      </c>
    </row>
    <row r="73" spans="1:12" ht="18.75">
      <c r="A73" s="7" t="str">
        <f>'Название и список группы'!A5</f>
        <v>Исмаили</v>
      </c>
      <c r="B73" s="84" t="str">
        <f>'Название и список группы'!B5</f>
        <v>Исмаил</v>
      </c>
      <c r="C73" s="84"/>
      <c r="D73" s="84"/>
      <c r="E73" s="84"/>
      <c r="F73" s="84"/>
      <c r="G73" s="84"/>
      <c r="H73" s="84"/>
      <c r="I73" s="84"/>
      <c r="J73" s="84"/>
    </row>
    <row r="74" spans="1:12">
      <c r="A74" s="40" t="s">
        <v>0</v>
      </c>
      <c r="B74" s="41">
        <v>1</v>
      </c>
      <c r="C74" s="41">
        <v>2</v>
      </c>
      <c r="D74" s="41">
        <v>3</v>
      </c>
      <c r="E74" s="41" t="s">
        <v>1</v>
      </c>
      <c r="F74" s="61" t="s">
        <v>2</v>
      </c>
      <c r="G74" s="41"/>
      <c r="H74" s="3"/>
      <c r="I74" s="3"/>
      <c r="J74" s="4" t="s">
        <v>3</v>
      </c>
      <c r="L74" s="5" t="str">
        <f>L$2</f>
        <v>10 серий бросков монеты</v>
      </c>
    </row>
    <row r="75" spans="1:12" ht="18.75">
      <c r="A75" s="43" t="s">
        <v>5</v>
      </c>
      <c r="B75" s="44"/>
      <c r="C75" s="44"/>
      <c r="D75" s="44"/>
      <c r="E75" s="15">
        <f t="shared" ref="E75:E84" si="14">IF(B75=1,IF(C75=1,2,0),IF(C75+D75=0,0,2))</f>
        <v>0</v>
      </c>
      <c r="F75" s="51">
        <f>IF(J75&lt;1,0,IF(B75=0,3,2))</f>
        <v>0</v>
      </c>
      <c r="G75" s="15"/>
      <c r="H75" s="9"/>
      <c r="I75" s="9"/>
      <c r="J75" s="10">
        <f>IF(SUM(B75:D84)&gt;0,1,10^(-5))</f>
        <v>1.0000000000000001E-5</v>
      </c>
      <c r="L75" s="37" t="str">
        <f>L$3</f>
        <v>Если в первом броске серии</v>
      </c>
    </row>
    <row r="76" spans="1:12" ht="18.75">
      <c r="A76" s="43" t="s">
        <v>7</v>
      </c>
      <c r="B76" s="44"/>
      <c r="C76" s="44"/>
      <c r="D76" s="44"/>
      <c r="E76" s="15">
        <f t="shared" si="14"/>
        <v>0</v>
      </c>
      <c r="F76" s="51">
        <f>IF(J75&lt;1,0,IF(B76=0,3,2))</f>
        <v>0</v>
      </c>
      <c r="G76" s="15"/>
      <c r="H76" s="9"/>
      <c r="I76" s="9"/>
      <c r="L76" s="37" t="str">
        <f>L$4</f>
        <v>выпал "орел", то серию завершает</v>
      </c>
    </row>
    <row r="77" spans="1:12" ht="18.75">
      <c r="A77" s="43" t="s">
        <v>9</v>
      </c>
      <c r="B77" s="44"/>
      <c r="C77" s="44"/>
      <c r="D77" s="44"/>
      <c r="E77" s="15">
        <f t="shared" si="14"/>
        <v>0</v>
      </c>
      <c r="F77" s="51">
        <f>IF(J75&lt;1,0,IF(B77=0,3,2))</f>
        <v>0</v>
      </c>
      <c r="G77" s="16"/>
      <c r="H77" s="9"/>
      <c r="I77" s="9"/>
      <c r="L77" s="37" t="str">
        <f>L$5</f>
        <v xml:space="preserve"> второй бросок.</v>
      </c>
    </row>
    <row r="78" spans="1:12" ht="18.75">
      <c r="A78" s="43" t="s">
        <v>11</v>
      </c>
      <c r="B78" s="44"/>
      <c r="C78" s="44"/>
      <c r="D78" s="44"/>
      <c r="E78" s="15">
        <f t="shared" si="14"/>
        <v>0</v>
      </c>
      <c r="F78" s="51">
        <f>IF(J75&lt;1,0,IF(B78=0,3,2))</f>
        <v>0</v>
      </c>
      <c r="G78" s="15"/>
      <c r="H78" s="9"/>
      <c r="I78" s="11"/>
      <c r="L78" s="37" t="str">
        <f>L$6</f>
        <v xml:space="preserve"> Если на втором броске "орел",</v>
      </c>
    </row>
    <row r="79" spans="1:12" ht="18.75">
      <c r="A79" s="43" t="s">
        <v>13</v>
      </c>
      <c r="B79" s="44"/>
      <c r="C79" s="44"/>
      <c r="D79" s="44"/>
      <c r="E79" s="15">
        <f t="shared" si="14"/>
        <v>0</v>
      </c>
      <c r="F79" s="51">
        <f>IF(J75&lt;1,0,IF(B79=0,3,2))</f>
        <v>0</v>
      </c>
      <c r="G79" s="42"/>
      <c r="H79" s="9"/>
      <c r="I79" s="11"/>
      <c r="L79" s="37" t="str">
        <f>L$7</f>
        <v>начисляют 2 балла, иначе 0.</v>
      </c>
    </row>
    <row r="80" spans="1:12" ht="18.75">
      <c r="A80" s="43" t="s">
        <v>15</v>
      </c>
      <c r="B80" s="44"/>
      <c r="C80" s="44"/>
      <c r="D80" s="44"/>
      <c r="E80" s="15">
        <f t="shared" si="14"/>
        <v>0</v>
      </c>
      <c r="F80" s="51">
        <f>IF(J75&lt;1,0,IF(B80=0,3,2))</f>
        <v>0</v>
      </c>
      <c r="G80" s="16"/>
      <c r="H80" s="9"/>
      <c r="L80" s="37" t="str">
        <f>L$8</f>
        <v>Если в первом броске серии</v>
      </c>
    </row>
    <row r="81" spans="1:12" ht="18.75">
      <c r="A81" s="43" t="s">
        <v>16</v>
      </c>
      <c r="B81" s="44"/>
      <c r="C81" s="44"/>
      <c r="D81" s="44"/>
      <c r="E81" s="15">
        <f t="shared" si="14"/>
        <v>0</v>
      </c>
      <c r="F81" s="51">
        <f>IF(J75&lt;1,0,IF(B81=0,3,2))</f>
        <v>0</v>
      </c>
      <c r="G81" s="42"/>
      <c r="H81" s="9"/>
      <c r="L81" s="37" t="str">
        <f>L$9</f>
        <v>выпала "решка", то серию завершает</v>
      </c>
    </row>
    <row r="82" spans="1:12" ht="18.75">
      <c r="A82" s="43" t="s">
        <v>18</v>
      </c>
      <c r="B82" s="44"/>
      <c r="C82" s="44"/>
      <c r="D82" s="44"/>
      <c r="E82" s="15">
        <f t="shared" si="14"/>
        <v>0</v>
      </c>
      <c r="F82" s="51">
        <f>IF(J75&lt;1,0,IF(B82=0,3,2))</f>
        <v>0</v>
      </c>
      <c r="G82" s="15"/>
      <c r="H82" s="9"/>
      <c r="L82" s="37" t="str">
        <f>L$10</f>
        <v xml:space="preserve"> второй и третий броски.</v>
      </c>
    </row>
    <row r="83" spans="1:12" ht="18.75">
      <c r="A83" s="43" t="s">
        <v>20</v>
      </c>
      <c r="B83" s="44"/>
      <c r="C83" s="44"/>
      <c r="D83" s="44"/>
      <c r="E83" s="15">
        <f t="shared" si="14"/>
        <v>0</v>
      </c>
      <c r="F83" s="51">
        <f>IF(J75&lt;1,0,IF(B83=0,3,2))</f>
        <v>0</v>
      </c>
      <c r="G83" s="16"/>
      <c r="H83" s="9"/>
      <c r="L83" s="37" t="str">
        <f>L$11</f>
        <v xml:space="preserve"> Если на 2-м и 3-м бросках</v>
      </c>
    </row>
    <row r="84" spans="1:12" ht="18.75">
      <c r="A84" s="43" t="s">
        <v>22</v>
      </c>
      <c r="B84" s="44"/>
      <c r="C84" s="44"/>
      <c r="D84" s="44"/>
      <c r="E84" s="15">
        <f t="shared" si="14"/>
        <v>0</v>
      </c>
      <c r="F84" s="51">
        <f>IF(J75&lt;1,0,IF(B84=0,3,2))</f>
        <v>0</v>
      </c>
      <c r="G84" s="15"/>
      <c r="H84" s="9"/>
      <c r="L84" s="37" t="str">
        <f>L$12</f>
        <v xml:space="preserve"> дважды выпала "решка",</v>
      </c>
    </row>
    <row r="85" spans="1:12" ht="18.75">
      <c r="A85" s="8"/>
      <c r="B85" s="15"/>
      <c r="C85" s="15"/>
      <c r="D85" s="15"/>
      <c r="E85" s="15"/>
      <c r="F85" s="15"/>
      <c r="G85" s="15"/>
      <c r="H85" s="9"/>
      <c r="L85" s="37" t="str">
        <f>L$13</f>
        <v>начисляют 0 баллов, иначе 2.</v>
      </c>
    </row>
    <row r="86" spans="1:12" ht="18.75">
      <c r="A86" s="8"/>
      <c r="B86" s="15"/>
      <c r="C86" s="15"/>
      <c r="D86" s="15"/>
      <c r="E86" s="15"/>
      <c r="F86" s="15"/>
      <c r="G86" s="15"/>
      <c r="H86" s="9"/>
      <c r="L86" s="37" t="str">
        <f>L$14</f>
        <v>X - число начисленных баллов за серию,</v>
      </c>
    </row>
    <row r="87" spans="1:12" ht="18.75">
      <c r="A87" s="8"/>
      <c r="B87" s="15"/>
      <c r="C87" s="15"/>
      <c r="D87" s="15"/>
      <c r="E87" s="15"/>
      <c r="F87" s="15"/>
      <c r="G87" s="15"/>
      <c r="H87" s="9"/>
      <c r="L87" s="37" t="str">
        <f>L$15</f>
        <v>Y - число бросков в серии.</v>
      </c>
    </row>
    <row r="88" spans="1:12" ht="18.75">
      <c r="A88" s="8"/>
      <c r="B88" s="15"/>
      <c r="C88" s="15"/>
      <c r="D88" s="15"/>
      <c r="E88" s="15"/>
      <c r="F88" s="15"/>
      <c r="G88" s="15"/>
      <c r="H88" s="9"/>
      <c r="L88" s="47" t="s">
        <v>27</v>
      </c>
    </row>
    <row r="89" spans="1:12" ht="18.75">
      <c r="A89" s="8"/>
      <c r="B89" s="15"/>
      <c r="C89" s="15"/>
      <c r="D89" s="15"/>
      <c r="E89" s="15"/>
      <c r="F89" s="15"/>
      <c r="G89" s="15"/>
      <c r="H89" s="9"/>
      <c r="L89" s="37">
        <f>L$17</f>
        <v>0</v>
      </c>
    </row>
    <row r="91" spans="1:12" ht="18.75">
      <c r="A91" s="7" t="str">
        <f>'Название и список группы'!A6</f>
        <v>Камалов</v>
      </c>
      <c r="B91" s="84" t="str">
        <f>'Название и список группы'!B6</f>
        <v>Владислав Валерьевич</v>
      </c>
      <c r="C91" s="84"/>
      <c r="D91" s="84"/>
      <c r="E91" s="84"/>
      <c r="F91" s="84"/>
      <c r="G91" s="84"/>
      <c r="H91" s="84"/>
      <c r="I91" s="84"/>
      <c r="J91" s="84"/>
    </row>
    <row r="92" spans="1:12">
      <c r="A92" s="40" t="s">
        <v>0</v>
      </c>
      <c r="B92" s="41">
        <v>1</v>
      </c>
      <c r="C92" s="41">
        <v>2</v>
      </c>
      <c r="D92" s="41">
        <v>3</v>
      </c>
      <c r="E92" s="41" t="s">
        <v>1</v>
      </c>
      <c r="F92" s="61" t="s">
        <v>2</v>
      </c>
      <c r="G92" s="41"/>
      <c r="H92" s="3"/>
      <c r="I92" s="3"/>
      <c r="J92" s="4" t="s">
        <v>3</v>
      </c>
      <c r="L92" s="5" t="str">
        <f>L$2</f>
        <v>10 серий бросков монеты</v>
      </c>
    </row>
    <row r="93" spans="1:12" ht="18.75">
      <c r="A93" s="43" t="s">
        <v>5</v>
      </c>
      <c r="B93" s="44"/>
      <c r="C93" s="44"/>
      <c r="D93" s="44"/>
      <c r="E93" s="15">
        <f t="shared" ref="E93:E102" si="15">IF(B93=1,IF(C93=1,2,0),IF(C93+D93=0,0,2))</f>
        <v>0</v>
      </c>
      <c r="F93" s="51">
        <f>IF(J93&lt;1,0,IF(B93=0,3,2))</f>
        <v>0</v>
      </c>
      <c r="G93" s="15"/>
      <c r="H93" s="9"/>
      <c r="I93" s="9"/>
      <c r="J93" s="10">
        <f>IF(SUM(B93:D102)&gt;0,1,10^(-5))</f>
        <v>1.0000000000000001E-5</v>
      </c>
      <c r="L93" s="37" t="str">
        <f>L$3</f>
        <v>Если в первом броске серии</v>
      </c>
    </row>
    <row r="94" spans="1:12" ht="18.75">
      <c r="A94" s="43" t="s">
        <v>7</v>
      </c>
      <c r="B94" s="44"/>
      <c r="C94" s="44"/>
      <c r="D94" s="44"/>
      <c r="E94" s="15">
        <f t="shared" si="15"/>
        <v>0</v>
      </c>
      <c r="F94" s="51">
        <f>IF(J93&lt;1,0,IF(B94=0,3,2))</f>
        <v>0</v>
      </c>
      <c r="G94" s="15"/>
      <c r="H94" s="9"/>
      <c r="I94" s="9"/>
      <c r="L94" s="37" t="str">
        <f>L$4</f>
        <v>выпал "орел", то серию завершает</v>
      </c>
    </row>
    <row r="95" spans="1:12" ht="18.75">
      <c r="A95" s="43" t="s">
        <v>9</v>
      </c>
      <c r="B95" s="44"/>
      <c r="C95" s="44"/>
      <c r="D95" s="44"/>
      <c r="E95" s="15">
        <f t="shared" si="15"/>
        <v>0</v>
      </c>
      <c r="F95" s="51">
        <f>IF(J93&lt;1,0,IF(B95=0,3,2))</f>
        <v>0</v>
      </c>
      <c r="G95" s="16"/>
      <c r="H95" s="9"/>
      <c r="I95" s="9"/>
      <c r="L95" s="37" t="str">
        <f>L$5</f>
        <v xml:space="preserve"> второй бросок.</v>
      </c>
    </row>
    <row r="96" spans="1:12" ht="18.75">
      <c r="A96" s="43" t="s">
        <v>11</v>
      </c>
      <c r="B96" s="44"/>
      <c r="C96" s="44"/>
      <c r="D96" s="44"/>
      <c r="E96" s="15">
        <f t="shared" si="15"/>
        <v>0</v>
      </c>
      <c r="F96" s="51">
        <f>IF(J93&lt;1,0,IF(B96=0,3,2))</f>
        <v>0</v>
      </c>
      <c r="G96" s="15"/>
      <c r="H96" s="9"/>
      <c r="I96" s="11"/>
      <c r="L96" s="37" t="str">
        <f>L$6</f>
        <v xml:space="preserve"> Если на втором броске "орел",</v>
      </c>
    </row>
    <row r="97" spans="1:12" ht="18.75">
      <c r="A97" s="43" t="s">
        <v>13</v>
      </c>
      <c r="B97" s="44"/>
      <c r="C97" s="44"/>
      <c r="D97" s="44"/>
      <c r="E97" s="15">
        <f t="shared" si="15"/>
        <v>0</v>
      </c>
      <c r="F97" s="51">
        <f>IF(J93&lt;1,0,IF(B97=0,3,2))</f>
        <v>0</v>
      </c>
      <c r="G97" s="42"/>
      <c r="H97" s="9"/>
      <c r="I97" s="11"/>
      <c r="L97" s="37" t="str">
        <f>L$7</f>
        <v>начисляют 2 балла, иначе 0.</v>
      </c>
    </row>
    <row r="98" spans="1:12" ht="18.75">
      <c r="A98" s="43" t="s">
        <v>15</v>
      </c>
      <c r="B98" s="44"/>
      <c r="C98" s="44"/>
      <c r="D98" s="44"/>
      <c r="E98" s="15">
        <f t="shared" si="15"/>
        <v>0</v>
      </c>
      <c r="F98" s="51">
        <f>IF(J93&lt;1,0,IF(B98=0,3,2))</f>
        <v>0</v>
      </c>
      <c r="G98" s="16"/>
      <c r="H98" s="9"/>
      <c r="L98" s="37" t="str">
        <f>L$8</f>
        <v>Если в первом броске серии</v>
      </c>
    </row>
    <row r="99" spans="1:12" ht="18.75">
      <c r="A99" s="43" t="s">
        <v>16</v>
      </c>
      <c r="B99" s="44"/>
      <c r="C99" s="44"/>
      <c r="D99" s="44"/>
      <c r="E99" s="15">
        <f t="shared" si="15"/>
        <v>0</v>
      </c>
      <c r="F99" s="51">
        <f>IF(J93&lt;1,0,IF(B99=0,3,2))</f>
        <v>0</v>
      </c>
      <c r="G99" s="42"/>
      <c r="H99" s="9"/>
      <c r="L99" s="37" t="str">
        <f>L$9</f>
        <v>выпала "решка", то серию завершает</v>
      </c>
    </row>
    <row r="100" spans="1:12" ht="18.75">
      <c r="A100" s="43" t="s">
        <v>18</v>
      </c>
      <c r="B100" s="44"/>
      <c r="C100" s="44"/>
      <c r="D100" s="44"/>
      <c r="E100" s="15">
        <f t="shared" si="15"/>
        <v>0</v>
      </c>
      <c r="F100" s="51">
        <f>IF(J93&lt;1,0,IF(B100=0,3,2))</f>
        <v>0</v>
      </c>
      <c r="G100" s="15"/>
      <c r="H100" s="9"/>
      <c r="L100" s="37" t="str">
        <f>L$10</f>
        <v xml:space="preserve"> второй и третий броски.</v>
      </c>
    </row>
    <row r="101" spans="1:12" ht="18.75">
      <c r="A101" s="43" t="s">
        <v>20</v>
      </c>
      <c r="B101" s="44"/>
      <c r="C101" s="44"/>
      <c r="D101" s="44"/>
      <c r="E101" s="15">
        <f t="shared" si="15"/>
        <v>0</v>
      </c>
      <c r="F101" s="51">
        <f>IF(J93&lt;1,0,IF(B101=0,3,2))</f>
        <v>0</v>
      </c>
      <c r="G101" s="16"/>
      <c r="H101" s="9"/>
      <c r="L101" s="37" t="str">
        <f>L$11</f>
        <v xml:space="preserve"> Если на 2-м и 3-м бросках</v>
      </c>
    </row>
    <row r="102" spans="1:12" ht="18.75">
      <c r="A102" s="43" t="s">
        <v>22</v>
      </c>
      <c r="B102" s="44"/>
      <c r="C102" s="44"/>
      <c r="D102" s="44"/>
      <c r="E102" s="15">
        <f t="shared" si="15"/>
        <v>0</v>
      </c>
      <c r="F102" s="51">
        <f>IF(J93&lt;1,0,IF(B102=0,3,2))</f>
        <v>0</v>
      </c>
      <c r="G102" s="15"/>
      <c r="H102" s="9"/>
      <c r="L102" s="37" t="str">
        <f>L$12</f>
        <v xml:space="preserve"> дважды выпала "решка",</v>
      </c>
    </row>
    <row r="103" spans="1:12" ht="18.75">
      <c r="A103" s="8"/>
      <c r="B103" s="15"/>
      <c r="C103" s="15"/>
      <c r="D103" s="15"/>
      <c r="E103" s="15"/>
      <c r="F103" s="15"/>
      <c r="G103" s="15"/>
      <c r="H103" s="9"/>
      <c r="L103" s="37" t="str">
        <f>L$13</f>
        <v>начисляют 0 баллов, иначе 2.</v>
      </c>
    </row>
    <row r="104" spans="1:12" ht="18.75">
      <c r="A104" s="8"/>
      <c r="B104" s="15"/>
      <c r="C104" s="15"/>
      <c r="D104" s="15"/>
      <c r="E104" s="15"/>
      <c r="F104" s="15"/>
      <c r="G104" s="15"/>
      <c r="H104" s="9"/>
      <c r="L104" s="37" t="str">
        <f>L$14</f>
        <v>X - число начисленных баллов за серию,</v>
      </c>
    </row>
    <row r="105" spans="1:12" ht="18.75">
      <c r="A105" s="8"/>
      <c r="B105" s="15"/>
      <c r="C105" s="15"/>
      <c r="D105" s="15"/>
      <c r="E105" s="15"/>
      <c r="F105" s="15"/>
      <c r="G105" s="15"/>
      <c r="H105" s="9"/>
      <c r="L105" s="37" t="str">
        <f>L$15</f>
        <v>Y - число бросков в серии.</v>
      </c>
    </row>
    <row r="106" spans="1:12" ht="18.75">
      <c r="A106" s="8"/>
      <c r="B106" s="15"/>
      <c r="C106" s="15"/>
      <c r="D106" s="15"/>
      <c r="E106" s="15"/>
      <c r="F106" s="15"/>
      <c r="G106" s="15"/>
      <c r="H106" s="9"/>
      <c r="L106" s="47" t="s">
        <v>27</v>
      </c>
    </row>
    <row r="107" spans="1:12" ht="18.75">
      <c r="A107" s="8"/>
      <c r="B107" s="15"/>
      <c r="C107" s="15"/>
      <c r="D107" s="15"/>
      <c r="E107" s="15"/>
      <c r="F107" s="15"/>
      <c r="G107" s="15"/>
      <c r="H107" s="9"/>
      <c r="L107" s="37">
        <f>L$17</f>
        <v>0</v>
      </c>
    </row>
    <row r="109" spans="1:12" ht="18.75">
      <c r="A109" s="7" t="str">
        <f>'Название и список группы'!A7</f>
        <v>Касымов</v>
      </c>
      <c r="B109" s="84" t="str">
        <f>'Название и список группы'!B7</f>
        <v>Мухаммад Анварджонович</v>
      </c>
      <c r="C109" s="84"/>
      <c r="D109" s="84"/>
      <c r="E109" s="84"/>
      <c r="F109" s="84"/>
      <c r="G109" s="84"/>
      <c r="H109" s="84"/>
      <c r="I109" s="84"/>
      <c r="J109" s="84"/>
    </row>
    <row r="110" spans="1:12">
      <c r="A110" s="40" t="s">
        <v>0</v>
      </c>
      <c r="B110" s="41">
        <v>1</v>
      </c>
      <c r="C110" s="41">
        <v>2</v>
      </c>
      <c r="D110" s="41">
        <v>3</v>
      </c>
      <c r="E110" s="41" t="s">
        <v>1</v>
      </c>
      <c r="F110" s="61" t="s">
        <v>2</v>
      </c>
      <c r="G110" s="41"/>
      <c r="H110" s="3"/>
      <c r="I110" s="3"/>
      <c r="J110" s="4" t="s">
        <v>3</v>
      </c>
      <c r="L110" s="5" t="str">
        <f>L$2</f>
        <v>10 серий бросков монеты</v>
      </c>
    </row>
    <row r="111" spans="1:12" ht="18.75">
      <c r="A111" s="43" t="s">
        <v>5</v>
      </c>
      <c r="B111" s="44"/>
      <c r="C111" s="44"/>
      <c r="D111" s="44"/>
      <c r="E111" s="15">
        <f t="shared" ref="E111:E120" si="16">IF(B111=1,IF(C111=1,2,0),IF(C111+D111=0,0,2))</f>
        <v>0</v>
      </c>
      <c r="F111" s="51">
        <f>IF(J111&lt;1,0,IF(B111=0,3,2))</f>
        <v>0</v>
      </c>
      <c r="G111" s="15"/>
      <c r="H111" s="9"/>
      <c r="I111" s="9"/>
      <c r="J111" s="10">
        <f>IF(SUM(B111:D120)&gt;0,1,10^(-5))</f>
        <v>1.0000000000000001E-5</v>
      </c>
      <c r="L111" s="37" t="str">
        <f>L$3</f>
        <v>Если в первом броске серии</v>
      </c>
    </row>
    <row r="112" spans="1:12" ht="18.75">
      <c r="A112" s="43" t="s">
        <v>7</v>
      </c>
      <c r="B112" s="44"/>
      <c r="C112" s="44"/>
      <c r="D112" s="44"/>
      <c r="E112" s="15">
        <f t="shared" si="16"/>
        <v>0</v>
      </c>
      <c r="F112" s="51">
        <f>IF(J111&lt;1,0,IF(B112=0,3,2))</f>
        <v>0</v>
      </c>
      <c r="G112" s="15"/>
      <c r="H112" s="9"/>
      <c r="I112" s="9"/>
      <c r="L112" s="37" t="str">
        <f>L$4</f>
        <v>выпал "орел", то серию завершает</v>
      </c>
    </row>
    <row r="113" spans="1:12" ht="18.75">
      <c r="A113" s="43" t="s">
        <v>9</v>
      </c>
      <c r="B113" s="44"/>
      <c r="C113" s="44"/>
      <c r="D113" s="44"/>
      <c r="E113" s="15">
        <f t="shared" si="16"/>
        <v>0</v>
      </c>
      <c r="F113" s="51">
        <f>IF(J111&lt;1,0,IF(B113=0,3,2))</f>
        <v>0</v>
      </c>
      <c r="G113" s="16"/>
      <c r="H113" s="9"/>
      <c r="I113" s="9"/>
      <c r="L113" s="37" t="str">
        <f>L$5</f>
        <v xml:space="preserve"> второй бросок.</v>
      </c>
    </row>
    <row r="114" spans="1:12" ht="18.75">
      <c r="A114" s="43" t="s">
        <v>11</v>
      </c>
      <c r="B114" s="44"/>
      <c r="C114" s="44"/>
      <c r="D114" s="44"/>
      <c r="E114" s="15">
        <f t="shared" si="16"/>
        <v>0</v>
      </c>
      <c r="F114" s="51">
        <f>IF(J111&lt;1,0,IF(B114=0,3,2))</f>
        <v>0</v>
      </c>
      <c r="G114" s="15"/>
      <c r="H114" s="9"/>
      <c r="I114" s="11"/>
      <c r="L114" s="37" t="str">
        <f>L$6</f>
        <v xml:space="preserve"> Если на втором броске "орел",</v>
      </c>
    </row>
    <row r="115" spans="1:12" ht="18.75">
      <c r="A115" s="43" t="s">
        <v>13</v>
      </c>
      <c r="B115" s="44"/>
      <c r="C115" s="44"/>
      <c r="D115" s="44"/>
      <c r="E115" s="15">
        <f t="shared" si="16"/>
        <v>0</v>
      </c>
      <c r="F115" s="51">
        <f>IF(J111&lt;1,0,IF(B115=0,3,2))</f>
        <v>0</v>
      </c>
      <c r="G115" s="42"/>
      <c r="H115" s="9"/>
      <c r="I115" s="11"/>
      <c r="L115" s="37" t="str">
        <f>L$7</f>
        <v>начисляют 2 балла, иначе 0.</v>
      </c>
    </row>
    <row r="116" spans="1:12" ht="18.75">
      <c r="A116" s="43" t="s">
        <v>15</v>
      </c>
      <c r="B116" s="44"/>
      <c r="C116" s="44"/>
      <c r="D116" s="44"/>
      <c r="E116" s="15">
        <f t="shared" si="16"/>
        <v>0</v>
      </c>
      <c r="F116" s="51">
        <f>IF(J111&lt;1,0,IF(B116=0,3,2))</f>
        <v>0</v>
      </c>
      <c r="G116" s="16"/>
      <c r="H116" s="9"/>
      <c r="L116" s="37" t="str">
        <f>L$8</f>
        <v>Если в первом броске серии</v>
      </c>
    </row>
    <row r="117" spans="1:12" ht="18.75">
      <c r="A117" s="43" t="s">
        <v>16</v>
      </c>
      <c r="B117" s="44"/>
      <c r="C117" s="44"/>
      <c r="D117" s="44"/>
      <c r="E117" s="15">
        <f t="shared" si="16"/>
        <v>0</v>
      </c>
      <c r="F117" s="51">
        <f>IF(J111&lt;1,0,IF(B117=0,3,2))</f>
        <v>0</v>
      </c>
      <c r="G117" s="42"/>
      <c r="H117" s="9"/>
      <c r="L117" s="37" t="str">
        <f>L$9</f>
        <v>выпала "решка", то серию завершает</v>
      </c>
    </row>
    <row r="118" spans="1:12" ht="18.75">
      <c r="A118" s="43" t="s">
        <v>18</v>
      </c>
      <c r="B118" s="44"/>
      <c r="C118" s="44"/>
      <c r="D118" s="44"/>
      <c r="E118" s="15">
        <f t="shared" si="16"/>
        <v>0</v>
      </c>
      <c r="F118" s="51">
        <f>IF(J111&lt;1,0,IF(B118=0,3,2))</f>
        <v>0</v>
      </c>
      <c r="G118" s="15"/>
      <c r="H118" s="9"/>
      <c r="L118" s="37" t="str">
        <f>L$10</f>
        <v xml:space="preserve"> второй и третий броски.</v>
      </c>
    </row>
    <row r="119" spans="1:12" ht="18.75">
      <c r="A119" s="43" t="s">
        <v>20</v>
      </c>
      <c r="B119" s="44"/>
      <c r="C119" s="44"/>
      <c r="D119" s="44"/>
      <c r="E119" s="15">
        <f t="shared" si="16"/>
        <v>0</v>
      </c>
      <c r="F119" s="51">
        <f>IF(J111&lt;1,0,IF(B119=0,3,2))</f>
        <v>0</v>
      </c>
      <c r="G119" s="16"/>
      <c r="H119" s="9"/>
      <c r="L119" s="37" t="str">
        <f>L$11</f>
        <v xml:space="preserve"> Если на 2-м и 3-м бросках</v>
      </c>
    </row>
    <row r="120" spans="1:12" ht="18.75">
      <c r="A120" s="43" t="s">
        <v>22</v>
      </c>
      <c r="B120" s="44"/>
      <c r="C120" s="44"/>
      <c r="D120" s="44"/>
      <c r="E120" s="15">
        <f t="shared" si="16"/>
        <v>0</v>
      </c>
      <c r="F120" s="51">
        <f>IF(J111&lt;1,0,IF(B120=0,3,2))</f>
        <v>0</v>
      </c>
      <c r="G120" s="15"/>
      <c r="H120" s="9"/>
      <c r="L120" s="37" t="str">
        <f>L$12</f>
        <v xml:space="preserve"> дважды выпала "решка",</v>
      </c>
    </row>
    <row r="121" spans="1:12" ht="18.75">
      <c r="A121" s="8"/>
      <c r="B121" s="15"/>
      <c r="C121" s="15"/>
      <c r="D121" s="15"/>
      <c r="E121" s="15"/>
      <c r="F121" s="15"/>
      <c r="G121" s="15"/>
      <c r="H121" s="9"/>
      <c r="L121" s="37" t="str">
        <f>L$13</f>
        <v>начисляют 0 баллов, иначе 2.</v>
      </c>
    </row>
    <row r="122" spans="1:12" ht="18.75">
      <c r="A122" s="8"/>
      <c r="B122" s="15"/>
      <c r="C122" s="15"/>
      <c r="D122" s="15"/>
      <c r="E122" s="15"/>
      <c r="F122" s="15"/>
      <c r="G122" s="15"/>
      <c r="H122" s="9"/>
      <c r="L122" s="37" t="str">
        <f>L$14</f>
        <v>X - число начисленных баллов за серию,</v>
      </c>
    </row>
    <row r="123" spans="1:12" ht="18.75">
      <c r="A123" s="8"/>
      <c r="B123" s="15"/>
      <c r="C123" s="15"/>
      <c r="D123" s="15"/>
      <c r="E123" s="15"/>
      <c r="F123" s="15"/>
      <c r="G123" s="15"/>
      <c r="H123" s="9"/>
      <c r="L123" s="37" t="str">
        <f>L$15</f>
        <v>Y - число бросков в серии.</v>
      </c>
    </row>
    <row r="124" spans="1:12" ht="18.75">
      <c r="A124" s="8"/>
      <c r="B124" s="15"/>
      <c r="C124" s="15"/>
      <c r="D124" s="15"/>
      <c r="E124" s="15"/>
      <c r="F124" s="15"/>
      <c r="G124" s="15"/>
      <c r="H124" s="9"/>
      <c r="L124" s="47" t="s">
        <v>27</v>
      </c>
    </row>
    <row r="125" spans="1:12" ht="18.75">
      <c r="A125" s="8"/>
      <c r="B125" s="15"/>
      <c r="C125" s="15"/>
      <c r="D125" s="15"/>
      <c r="E125" s="15"/>
      <c r="F125" s="15"/>
      <c r="G125" s="15"/>
      <c r="H125" s="9"/>
      <c r="L125" s="37">
        <f>L$17</f>
        <v>0</v>
      </c>
    </row>
    <row r="127" spans="1:12" ht="18.75">
      <c r="A127" s="7" t="str">
        <f>'Название и список группы'!A8</f>
        <v>Лотфи</v>
      </c>
      <c r="B127" s="84" t="str">
        <f>'Название и список группы'!B8</f>
        <v>Мохамед</v>
      </c>
      <c r="C127" s="84"/>
      <c r="D127" s="84"/>
      <c r="E127" s="84"/>
      <c r="F127" s="84"/>
      <c r="G127" s="84"/>
      <c r="H127" s="84"/>
      <c r="I127" s="84"/>
      <c r="J127" s="84"/>
    </row>
    <row r="128" spans="1:12">
      <c r="A128" s="40" t="s">
        <v>0</v>
      </c>
      <c r="B128" s="41">
        <v>1</v>
      </c>
      <c r="C128" s="41">
        <v>2</v>
      </c>
      <c r="D128" s="41">
        <v>3</v>
      </c>
      <c r="E128" s="41" t="s">
        <v>1</v>
      </c>
      <c r="F128" s="61" t="s">
        <v>2</v>
      </c>
      <c r="G128" s="41"/>
      <c r="H128" s="3"/>
      <c r="I128" s="3"/>
      <c r="J128" s="4" t="s">
        <v>3</v>
      </c>
      <c r="L128" s="5" t="str">
        <f>L$2</f>
        <v>10 серий бросков монеты</v>
      </c>
    </row>
    <row r="129" spans="1:12" ht="18.75">
      <c r="A129" s="43" t="s">
        <v>5</v>
      </c>
      <c r="B129" s="44"/>
      <c r="C129" s="44"/>
      <c r="D129" s="44"/>
      <c r="E129" s="15">
        <f t="shared" ref="E129:E138" si="17">IF(B129=1,IF(C129=1,2,0),IF(C129+D129=0,0,2))</f>
        <v>0</v>
      </c>
      <c r="F129" s="51">
        <f>IF(J129&lt;1,0,IF(B129=0,3,2))</f>
        <v>0</v>
      </c>
      <c r="G129" s="15"/>
      <c r="H129" s="9"/>
      <c r="I129" s="9"/>
      <c r="J129" s="10">
        <f>IF(SUM(B129:D138)&gt;0,1,10^(-5))</f>
        <v>1.0000000000000001E-5</v>
      </c>
      <c r="L129" s="37" t="str">
        <f>L$3</f>
        <v>Если в первом броске серии</v>
      </c>
    </row>
    <row r="130" spans="1:12" ht="18.75">
      <c r="A130" s="43" t="s">
        <v>7</v>
      </c>
      <c r="B130" s="44"/>
      <c r="C130" s="44"/>
      <c r="D130" s="44"/>
      <c r="E130" s="15">
        <f t="shared" si="17"/>
        <v>0</v>
      </c>
      <c r="F130" s="51">
        <f>IF(J129&lt;1,0,IF(B130=0,3,2))</f>
        <v>0</v>
      </c>
      <c r="G130" s="15"/>
      <c r="H130" s="9"/>
      <c r="I130" s="9"/>
      <c r="L130" s="37" t="str">
        <f>L$4</f>
        <v>выпал "орел", то серию завершает</v>
      </c>
    </row>
    <row r="131" spans="1:12" ht="18.75">
      <c r="A131" s="43" t="s">
        <v>9</v>
      </c>
      <c r="B131" s="44"/>
      <c r="C131" s="44"/>
      <c r="D131" s="44"/>
      <c r="E131" s="15">
        <f t="shared" si="17"/>
        <v>0</v>
      </c>
      <c r="F131" s="51">
        <f>IF(J129&lt;1,0,IF(B131=0,3,2))</f>
        <v>0</v>
      </c>
      <c r="G131" s="16"/>
      <c r="H131" s="9"/>
      <c r="I131" s="9"/>
      <c r="L131" s="37" t="str">
        <f>L$5</f>
        <v xml:space="preserve"> второй бросок.</v>
      </c>
    </row>
    <row r="132" spans="1:12" ht="18.75">
      <c r="A132" s="43" t="s">
        <v>11</v>
      </c>
      <c r="B132" s="44"/>
      <c r="C132" s="44"/>
      <c r="D132" s="44"/>
      <c r="E132" s="15">
        <f t="shared" si="17"/>
        <v>0</v>
      </c>
      <c r="F132" s="51">
        <f>IF(J129&lt;1,0,IF(B132=0,3,2))</f>
        <v>0</v>
      </c>
      <c r="G132" s="15"/>
      <c r="H132" s="9"/>
      <c r="I132" s="11"/>
      <c r="L132" s="37" t="str">
        <f>L$6</f>
        <v xml:space="preserve"> Если на втором броске "орел",</v>
      </c>
    </row>
    <row r="133" spans="1:12" ht="18.75">
      <c r="A133" s="43" t="s">
        <v>13</v>
      </c>
      <c r="B133" s="44"/>
      <c r="C133" s="44"/>
      <c r="D133" s="44"/>
      <c r="E133" s="15">
        <f t="shared" si="17"/>
        <v>0</v>
      </c>
      <c r="F133" s="51">
        <f>IF(J129&lt;1,0,IF(B133=0,3,2))</f>
        <v>0</v>
      </c>
      <c r="G133" s="42"/>
      <c r="H133" s="9"/>
      <c r="I133" s="11"/>
      <c r="L133" s="37" t="str">
        <f>L$7</f>
        <v>начисляют 2 балла, иначе 0.</v>
      </c>
    </row>
    <row r="134" spans="1:12" ht="18.75">
      <c r="A134" s="43" t="s">
        <v>15</v>
      </c>
      <c r="B134" s="44"/>
      <c r="C134" s="44"/>
      <c r="D134" s="44"/>
      <c r="E134" s="15">
        <f t="shared" si="17"/>
        <v>0</v>
      </c>
      <c r="F134" s="51">
        <f>IF(J129&lt;1,0,IF(B134=0,3,2))</f>
        <v>0</v>
      </c>
      <c r="G134" s="16"/>
      <c r="H134" s="9"/>
      <c r="L134" s="37" t="str">
        <f>L$8</f>
        <v>Если в первом броске серии</v>
      </c>
    </row>
    <row r="135" spans="1:12" ht="18.75">
      <c r="A135" s="43" t="s">
        <v>16</v>
      </c>
      <c r="B135" s="44"/>
      <c r="C135" s="44"/>
      <c r="D135" s="44"/>
      <c r="E135" s="15">
        <f t="shared" si="17"/>
        <v>0</v>
      </c>
      <c r="F135" s="51">
        <f>IF(J129&lt;1,0,IF(B135=0,3,2))</f>
        <v>0</v>
      </c>
      <c r="G135" s="42"/>
      <c r="H135" s="9"/>
      <c r="L135" s="37" t="str">
        <f>L$9</f>
        <v>выпала "решка", то серию завершает</v>
      </c>
    </row>
    <row r="136" spans="1:12" ht="18.75">
      <c r="A136" s="43" t="s">
        <v>18</v>
      </c>
      <c r="B136" s="44"/>
      <c r="C136" s="44"/>
      <c r="D136" s="44"/>
      <c r="E136" s="15">
        <f t="shared" si="17"/>
        <v>0</v>
      </c>
      <c r="F136" s="51">
        <f>IF(J129&lt;1,0,IF(B136=0,3,2))</f>
        <v>0</v>
      </c>
      <c r="G136" s="15"/>
      <c r="H136" s="9"/>
      <c r="L136" s="37" t="str">
        <f>L$10</f>
        <v xml:space="preserve"> второй и третий броски.</v>
      </c>
    </row>
    <row r="137" spans="1:12" ht="18.75">
      <c r="A137" s="43" t="s">
        <v>20</v>
      </c>
      <c r="B137" s="44"/>
      <c r="C137" s="44"/>
      <c r="D137" s="44"/>
      <c r="E137" s="15">
        <f t="shared" si="17"/>
        <v>0</v>
      </c>
      <c r="F137" s="51">
        <f>IF(J129&lt;1,0,IF(B137=0,3,2))</f>
        <v>0</v>
      </c>
      <c r="G137" s="16"/>
      <c r="H137" s="9"/>
      <c r="L137" s="37" t="str">
        <f>L$11</f>
        <v xml:space="preserve"> Если на 2-м и 3-м бросках</v>
      </c>
    </row>
    <row r="138" spans="1:12" ht="18.75">
      <c r="A138" s="43" t="s">
        <v>22</v>
      </c>
      <c r="B138" s="44"/>
      <c r="C138" s="44"/>
      <c r="D138" s="44"/>
      <c r="E138" s="15">
        <f t="shared" si="17"/>
        <v>0</v>
      </c>
      <c r="F138" s="51">
        <f>IF(J129&lt;1,0,IF(B138=0,3,2))</f>
        <v>0</v>
      </c>
      <c r="G138" s="15"/>
      <c r="H138" s="9"/>
      <c r="L138" s="37" t="str">
        <f>L$12</f>
        <v xml:space="preserve"> дважды выпала "решка",</v>
      </c>
    </row>
    <row r="139" spans="1:12" ht="18.75">
      <c r="A139" s="8"/>
      <c r="B139" s="15"/>
      <c r="C139" s="15"/>
      <c r="D139" s="15"/>
      <c r="E139" s="15"/>
      <c r="F139" s="15"/>
      <c r="G139" s="15"/>
      <c r="H139" s="9"/>
      <c r="L139" s="37" t="str">
        <f>L$13</f>
        <v>начисляют 0 баллов, иначе 2.</v>
      </c>
    </row>
    <row r="140" spans="1:12" ht="18.75">
      <c r="A140" s="8"/>
      <c r="B140" s="15"/>
      <c r="C140" s="15"/>
      <c r="D140" s="15"/>
      <c r="E140" s="15"/>
      <c r="F140" s="15"/>
      <c r="G140" s="15"/>
      <c r="H140" s="9"/>
      <c r="L140" s="37" t="str">
        <f>L$14</f>
        <v>X - число начисленных баллов за серию,</v>
      </c>
    </row>
    <row r="141" spans="1:12" ht="18.75">
      <c r="A141" s="8"/>
      <c r="B141" s="15"/>
      <c r="C141" s="15"/>
      <c r="D141" s="15"/>
      <c r="E141" s="15"/>
      <c r="F141" s="15"/>
      <c r="G141" s="15"/>
      <c r="H141" s="9"/>
      <c r="L141" s="37" t="str">
        <f>L$15</f>
        <v>Y - число бросков в серии.</v>
      </c>
    </row>
    <row r="142" spans="1:12" ht="18.75">
      <c r="A142" s="8"/>
      <c r="B142" s="15"/>
      <c r="C142" s="15"/>
      <c r="D142" s="15"/>
      <c r="E142" s="15"/>
      <c r="F142" s="15"/>
      <c r="G142" s="15"/>
      <c r="H142" s="9"/>
      <c r="L142" s="47" t="s">
        <v>27</v>
      </c>
    </row>
    <row r="143" spans="1:12" ht="18.75">
      <c r="A143" s="8"/>
      <c r="B143" s="15"/>
      <c r="C143" s="15"/>
      <c r="D143" s="15"/>
      <c r="E143" s="15"/>
      <c r="F143" s="15"/>
      <c r="G143" s="15"/>
      <c r="H143" s="9"/>
      <c r="L143" s="37">
        <f>L$17</f>
        <v>0</v>
      </c>
    </row>
    <row r="145" spans="1:12" ht="18.75">
      <c r="A145" s="7" t="str">
        <f>'Название и список группы'!A9</f>
        <v>Мохамед Ахмед Нурелдин Саид</v>
      </c>
      <c r="B145" s="84" t="str">
        <f>'Название и список группы'!B9</f>
        <v>Махмуд Ахмед Нурелдин</v>
      </c>
      <c r="C145" s="84"/>
      <c r="D145" s="84"/>
      <c r="E145" s="84"/>
      <c r="F145" s="84"/>
      <c r="G145" s="84"/>
      <c r="H145" s="84"/>
      <c r="I145" s="84"/>
      <c r="J145" s="84"/>
    </row>
    <row r="146" spans="1:12">
      <c r="A146" s="40" t="s">
        <v>0</v>
      </c>
      <c r="B146" s="41">
        <v>1</v>
      </c>
      <c r="C146" s="41">
        <v>2</v>
      </c>
      <c r="D146" s="41">
        <v>3</v>
      </c>
      <c r="E146" s="41" t="s">
        <v>1</v>
      </c>
      <c r="F146" s="61" t="s">
        <v>2</v>
      </c>
      <c r="G146" s="41"/>
      <c r="H146" s="3"/>
      <c r="I146" s="3"/>
      <c r="J146" s="4" t="s">
        <v>3</v>
      </c>
      <c r="L146" s="5" t="str">
        <f>L$2</f>
        <v>10 серий бросков монеты</v>
      </c>
    </row>
    <row r="147" spans="1:12" ht="18.75">
      <c r="A147" s="43" t="s">
        <v>5</v>
      </c>
      <c r="B147" s="44"/>
      <c r="C147" s="44"/>
      <c r="D147" s="44"/>
      <c r="E147" s="15">
        <f t="shared" ref="E147:E156" si="18">IF(B147=1,IF(C147=1,2,0),IF(C147+D147=0,0,2))</f>
        <v>0</v>
      </c>
      <c r="F147" s="51">
        <f>IF(J147&lt;1,0,IF(B147=0,3,2))</f>
        <v>0</v>
      </c>
      <c r="G147" s="15"/>
      <c r="H147" s="9"/>
      <c r="I147" s="9"/>
      <c r="J147" s="10">
        <f>IF(SUM(B147:D156)&gt;0,1,10^(-5))</f>
        <v>1.0000000000000001E-5</v>
      </c>
      <c r="L147" s="37" t="str">
        <f>L$3</f>
        <v>Если в первом броске серии</v>
      </c>
    </row>
    <row r="148" spans="1:12" ht="18.75">
      <c r="A148" s="43" t="s">
        <v>7</v>
      </c>
      <c r="B148" s="44"/>
      <c r="C148" s="44"/>
      <c r="D148" s="44"/>
      <c r="E148" s="15">
        <f t="shared" si="18"/>
        <v>0</v>
      </c>
      <c r="F148" s="51">
        <f>IF(J147&lt;1,0,IF(B148=0,3,2))</f>
        <v>0</v>
      </c>
      <c r="G148" s="15"/>
      <c r="H148" s="9"/>
      <c r="I148" s="9"/>
      <c r="L148" s="37" t="str">
        <f>L$4</f>
        <v>выпал "орел", то серию завершает</v>
      </c>
    </row>
    <row r="149" spans="1:12" ht="18.75">
      <c r="A149" s="43" t="s">
        <v>9</v>
      </c>
      <c r="B149" s="44"/>
      <c r="C149" s="44"/>
      <c r="D149" s="44"/>
      <c r="E149" s="15">
        <f t="shared" si="18"/>
        <v>0</v>
      </c>
      <c r="F149" s="51">
        <f>IF(J147&lt;1,0,IF(B149=0,3,2))</f>
        <v>0</v>
      </c>
      <c r="G149" s="16"/>
      <c r="H149" s="9"/>
      <c r="I149" s="9"/>
      <c r="L149" s="37" t="str">
        <f>L$5</f>
        <v xml:space="preserve"> второй бросок.</v>
      </c>
    </row>
    <row r="150" spans="1:12" ht="18.75">
      <c r="A150" s="43" t="s">
        <v>11</v>
      </c>
      <c r="B150" s="44"/>
      <c r="C150" s="44"/>
      <c r="D150" s="44"/>
      <c r="E150" s="15">
        <f t="shared" si="18"/>
        <v>0</v>
      </c>
      <c r="F150" s="51">
        <f>IF(J147&lt;1,0,IF(B150=0,3,2))</f>
        <v>0</v>
      </c>
      <c r="G150" s="15"/>
      <c r="H150" s="9"/>
      <c r="I150" s="11"/>
      <c r="L150" s="37" t="str">
        <f>L$6</f>
        <v xml:space="preserve"> Если на втором броске "орел",</v>
      </c>
    </row>
    <row r="151" spans="1:12" ht="18.75">
      <c r="A151" s="43" t="s">
        <v>13</v>
      </c>
      <c r="B151" s="44"/>
      <c r="C151" s="44"/>
      <c r="D151" s="44"/>
      <c r="E151" s="15">
        <f t="shared" si="18"/>
        <v>0</v>
      </c>
      <c r="F151" s="51">
        <f>IF(J147&lt;1,0,IF(B151=0,3,2))</f>
        <v>0</v>
      </c>
      <c r="G151" s="42"/>
      <c r="H151" s="9"/>
      <c r="I151" s="11"/>
      <c r="L151" s="37" t="str">
        <f>L$7</f>
        <v>начисляют 2 балла, иначе 0.</v>
      </c>
    </row>
    <row r="152" spans="1:12" ht="18.75">
      <c r="A152" s="43" t="s">
        <v>15</v>
      </c>
      <c r="B152" s="44"/>
      <c r="C152" s="44"/>
      <c r="D152" s="44"/>
      <c r="E152" s="15">
        <f t="shared" si="18"/>
        <v>0</v>
      </c>
      <c r="F152" s="51">
        <f>IF(J147&lt;1,0,IF(B152=0,3,2))</f>
        <v>0</v>
      </c>
      <c r="G152" s="16"/>
      <c r="H152" s="9"/>
      <c r="L152" s="37" t="str">
        <f>L$8</f>
        <v>Если в первом броске серии</v>
      </c>
    </row>
    <row r="153" spans="1:12" ht="18.75">
      <c r="A153" s="43" t="s">
        <v>16</v>
      </c>
      <c r="B153" s="44"/>
      <c r="C153" s="44"/>
      <c r="D153" s="44"/>
      <c r="E153" s="15">
        <f t="shared" si="18"/>
        <v>0</v>
      </c>
      <c r="F153" s="51">
        <f>IF(J147&lt;1,0,IF(B153=0,3,2))</f>
        <v>0</v>
      </c>
      <c r="G153" s="42"/>
      <c r="H153" s="9"/>
      <c r="L153" s="37" t="str">
        <f>L$9</f>
        <v>выпала "решка", то серию завершает</v>
      </c>
    </row>
    <row r="154" spans="1:12" ht="18.75">
      <c r="A154" s="43" t="s">
        <v>18</v>
      </c>
      <c r="B154" s="44"/>
      <c r="C154" s="44"/>
      <c r="D154" s="44"/>
      <c r="E154" s="15">
        <f t="shared" si="18"/>
        <v>0</v>
      </c>
      <c r="F154" s="51">
        <f>IF(J147&lt;1,0,IF(B154=0,3,2))</f>
        <v>0</v>
      </c>
      <c r="G154" s="15"/>
      <c r="H154" s="9"/>
      <c r="L154" s="37" t="str">
        <f>L$10</f>
        <v xml:space="preserve"> второй и третий броски.</v>
      </c>
    </row>
    <row r="155" spans="1:12" ht="18.75">
      <c r="A155" s="43" t="s">
        <v>20</v>
      </c>
      <c r="B155" s="44"/>
      <c r="C155" s="44"/>
      <c r="D155" s="44"/>
      <c r="E155" s="15">
        <f t="shared" si="18"/>
        <v>0</v>
      </c>
      <c r="F155" s="51">
        <f>IF(J147&lt;1,0,IF(B155=0,3,2))</f>
        <v>0</v>
      </c>
      <c r="G155" s="16"/>
      <c r="H155" s="9"/>
      <c r="L155" s="37" t="str">
        <f>L$11</f>
        <v xml:space="preserve"> Если на 2-м и 3-м бросках</v>
      </c>
    </row>
    <row r="156" spans="1:12" ht="18.75">
      <c r="A156" s="43" t="s">
        <v>22</v>
      </c>
      <c r="B156" s="44"/>
      <c r="C156" s="44"/>
      <c r="D156" s="44"/>
      <c r="E156" s="15">
        <f t="shared" si="18"/>
        <v>0</v>
      </c>
      <c r="F156" s="51">
        <f>IF(J147&lt;1,0,IF(B156=0,3,2))</f>
        <v>0</v>
      </c>
      <c r="G156" s="15"/>
      <c r="H156" s="9"/>
      <c r="L156" s="37" t="str">
        <f>L$12</f>
        <v xml:space="preserve"> дважды выпала "решка",</v>
      </c>
    </row>
    <row r="157" spans="1:12" ht="18.75">
      <c r="A157" s="8"/>
      <c r="B157" s="15"/>
      <c r="C157" s="15"/>
      <c r="D157" s="15"/>
      <c r="E157" s="15"/>
      <c r="F157" s="15"/>
      <c r="G157" s="15"/>
      <c r="H157" s="9"/>
      <c r="L157" s="37" t="str">
        <f>L$13</f>
        <v>начисляют 0 баллов, иначе 2.</v>
      </c>
    </row>
    <row r="158" spans="1:12" ht="18.75">
      <c r="A158" s="8"/>
      <c r="B158" s="15"/>
      <c r="C158" s="15"/>
      <c r="D158" s="15"/>
      <c r="E158" s="15"/>
      <c r="F158" s="15"/>
      <c r="G158" s="15"/>
      <c r="H158" s="9"/>
      <c r="L158" s="37" t="str">
        <f>L$14</f>
        <v>X - число начисленных баллов за серию,</v>
      </c>
    </row>
    <row r="159" spans="1:12" ht="18.75">
      <c r="A159" s="8"/>
      <c r="B159" s="15"/>
      <c r="C159" s="15"/>
      <c r="D159" s="15"/>
      <c r="E159" s="15"/>
      <c r="F159" s="15"/>
      <c r="G159" s="15"/>
      <c r="H159" s="9"/>
      <c r="L159" s="37" t="str">
        <f>L$15</f>
        <v>Y - число бросков в серии.</v>
      </c>
    </row>
    <row r="160" spans="1:12" ht="18.75">
      <c r="A160" s="8"/>
      <c r="B160" s="15"/>
      <c r="C160" s="15"/>
      <c r="D160" s="15"/>
      <c r="E160" s="15"/>
      <c r="F160" s="15"/>
      <c r="G160" s="15"/>
      <c r="H160" s="9"/>
      <c r="L160" s="47" t="s">
        <v>27</v>
      </c>
    </row>
    <row r="161" spans="1:12" ht="18.75">
      <c r="A161" s="8"/>
      <c r="B161" s="15"/>
      <c r="C161" s="15"/>
      <c r="D161" s="15"/>
      <c r="E161" s="15"/>
      <c r="F161" s="15"/>
      <c r="G161" s="15"/>
      <c r="H161" s="9"/>
      <c r="L161" s="37">
        <f>L$17</f>
        <v>0</v>
      </c>
    </row>
    <row r="163" spans="1:12" ht="18.75">
      <c r="A163" s="7" t="str">
        <f>'Название и список группы'!A10</f>
        <v>Петрова</v>
      </c>
      <c r="B163" s="84" t="str">
        <f>'Название и список группы'!B10</f>
        <v>Ольга Александровна</v>
      </c>
      <c r="C163" s="84"/>
      <c r="D163" s="84"/>
      <c r="E163" s="84"/>
      <c r="F163" s="84"/>
      <c r="G163" s="84"/>
      <c r="H163" s="84"/>
      <c r="I163" s="84"/>
      <c r="J163" s="84"/>
    </row>
    <row r="164" spans="1:12">
      <c r="A164" s="40" t="s">
        <v>0</v>
      </c>
      <c r="B164" s="41">
        <v>1</v>
      </c>
      <c r="C164" s="41">
        <v>2</v>
      </c>
      <c r="D164" s="41">
        <v>3</v>
      </c>
      <c r="E164" s="41" t="s">
        <v>1</v>
      </c>
      <c r="F164" s="61" t="s">
        <v>2</v>
      </c>
      <c r="G164" s="41"/>
      <c r="H164" s="3"/>
      <c r="I164" s="3"/>
      <c r="J164" s="4" t="s">
        <v>3</v>
      </c>
      <c r="L164" s="5" t="str">
        <f>L$2</f>
        <v>10 серий бросков монеты</v>
      </c>
    </row>
    <row r="165" spans="1:12" ht="18.75">
      <c r="A165" s="43" t="s">
        <v>5</v>
      </c>
      <c r="B165" s="44"/>
      <c r="C165" s="44"/>
      <c r="D165" s="44"/>
      <c r="E165" s="15">
        <f t="shared" ref="E165:E174" si="19">IF(B165=1,IF(C165=1,2,0),IF(C165+D165=0,0,2))</f>
        <v>0</v>
      </c>
      <c r="F165" s="51">
        <f>IF(J165&lt;1,0,IF(B165=0,3,2))</f>
        <v>0</v>
      </c>
      <c r="G165" s="15"/>
      <c r="H165" s="9"/>
      <c r="I165" s="9"/>
      <c r="J165" s="10">
        <f>IF(SUM(B165:D174)&gt;0,1,10^(-5))</f>
        <v>1.0000000000000001E-5</v>
      </c>
      <c r="L165" s="37" t="str">
        <f>L$3</f>
        <v>Если в первом броске серии</v>
      </c>
    </row>
    <row r="166" spans="1:12" ht="18.75">
      <c r="A166" s="43" t="s">
        <v>7</v>
      </c>
      <c r="B166" s="44"/>
      <c r="C166" s="44"/>
      <c r="D166" s="44"/>
      <c r="E166" s="15">
        <f t="shared" si="19"/>
        <v>0</v>
      </c>
      <c r="F166" s="51">
        <f>IF(J165&lt;1,0,IF(B166=0,3,2))</f>
        <v>0</v>
      </c>
      <c r="G166" s="15"/>
      <c r="H166" s="9"/>
      <c r="I166" s="9"/>
      <c r="L166" s="37" t="str">
        <f>L$4</f>
        <v>выпал "орел", то серию завершает</v>
      </c>
    </row>
    <row r="167" spans="1:12" ht="18.75">
      <c r="A167" s="43" t="s">
        <v>9</v>
      </c>
      <c r="B167" s="44"/>
      <c r="C167" s="44"/>
      <c r="D167" s="44"/>
      <c r="E167" s="15">
        <f t="shared" si="19"/>
        <v>0</v>
      </c>
      <c r="F167" s="51">
        <f>IF(J165&lt;1,0,IF(B167=0,3,2))</f>
        <v>0</v>
      </c>
      <c r="G167" s="16"/>
      <c r="H167" s="9"/>
      <c r="I167" s="9"/>
      <c r="L167" s="37" t="str">
        <f>L$5</f>
        <v xml:space="preserve"> второй бросок.</v>
      </c>
    </row>
    <row r="168" spans="1:12" ht="18.75">
      <c r="A168" s="43" t="s">
        <v>11</v>
      </c>
      <c r="B168" s="44"/>
      <c r="C168" s="44"/>
      <c r="D168" s="44"/>
      <c r="E168" s="15">
        <f t="shared" si="19"/>
        <v>0</v>
      </c>
      <c r="F168" s="51">
        <f>IF(J165&lt;1,0,IF(B168=0,3,2))</f>
        <v>0</v>
      </c>
      <c r="G168" s="15"/>
      <c r="H168" s="9"/>
      <c r="I168" s="11"/>
      <c r="L168" s="37" t="str">
        <f>L$6</f>
        <v xml:space="preserve"> Если на втором броске "орел",</v>
      </c>
    </row>
    <row r="169" spans="1:12" ht="18.75">
      <c r="A169" s="43" t="s">
        <v>13</v>
      </c>
      <c r="B169" s="44"/>
      <c r="C169" s="44"/>
      <c r="D169" s="44"/>
      <c r="E169" s="15">
        <f t="shared" si="19"/>
        <v>0</v>
      </c>
      <c r="F169" s="51">
        <f>IF(J165&lt;1,0,IF(B169=0,3,2))</f>
        <v>0</v>
      </c>
      <c r="G169" s="42"/>
      <c r="H169" s="9"/>
      <c r="I169" s="11"/>
      <c r="L169" s="37" t="str">
        <f>L$7</f>
        <v>начисляют 2 балла, иначе 0.</v>
      </c>
    </row>
    <row r="170" spans="1:12" ht="18.75">
      <c r="A170" s="43" t="s">
        <v>15</v>
      </c>
      <c r="B170" s="44"/>
      <c r="C170" s="44"/>
      <c r="D170" s="44"/>
      <c r="E170" s="15">
        <f t="shared" si="19"/>
        <v>0</v>
      </c>
      <c r="F170" s="51">
        <f>IF(J165&lt;1,0,IF(B170=0,3,2))</f>
        <v>0</v>
      </c>
      <c r="G170" s="16"/>
      <c r="H170" s="9"/>
      <c r="L170" s="37" t="str">
        <f>L$8</f>
        <v>Если в первом броске серии</v>
      </c>
    </row>
    <row r="171" spans="1:12" ht="18.75">
      <c r="A171" s="43" t="s">
        <v>16</v>
      </c>
      <c r="B171" s="44"/>
      <c r="C171" s="44"/>
      <c r="D171" s="44"/>
      <c r="E171" s="15">
        <f t="shared" si="19"/>
        <v>0</v>
      </c>
      <c r="F171" s="51">
        <f>IF(J165&lt;1,0,IF(B171=0,3,2))</f>
        <v>0</v>
      </c>
      <c r="G171" s="42"/>
      <c r="H171" s="9"/>
      <c r="L171" s="37" t="str">
        <f>L$9</f>
        <v>выпала "решка", то серию завершает</v>
      </c>
    </row>
    <row r="172" spans="1:12" ht="18.75">
      <c r="A172" s="43" t="s">
        <v>18</v>
      </c>
      <c r="B172" s="44"/>
      <c r="C172" s="44"/>
      <c r="D172" s="44"/>
      <c r="E172" s="15">
        <f t="shared" si="19"/>
        <v>0</v>
      </c>
      <c r="F172" s="51">
        <f>IF(J165&lt;1,0,IF(B172=0,3,2))</f>
        <v>0</v>
      </c>
      <c r="G172" s="15"/>
      <c r="H172" s="9"/>
      <c r="L172" s="37" t="str">
        <f>L$10</f>
        <v xml:space="preserve"> второй и третий броски.</v>
      </c>
    </row>
    <row r="173" spans="1:12" ht="18.75">
      <c r="A173" s="43" t="s">
        <v>20</v>
      </c>
      <c r="B173" s="44"/>
      <c r="C173" s="44"/>
      <c r="D173" s="44"/>
      <c r="E173" s="15">
        <f t="shared" si="19"/>
        <v>0</v>
      </c>
      <c r="F173" s="51">
        <f>IF(J165&lt;1,0,IF(B173=0,3,2))</f>
        <v>0</v>
      </c>
      <c r="G173" s="16"/>
      <c r="H173" s="9"/>
      <c r="L173" s="37" t="str">
        <f>L$11</f>
        <v xml:space="preserve"> Если на 2-м и 3-м бросках</v>
      </c>
    </row>
    <row r="174" spans="1:12" ht="18.75">
      <c r="A174" s="43" t="s">
        <v>22</v>
      </c>
      <c r="B174" s="44"/>
      <c r="C174" s="44"/>
      <c r="D174" s="44"/>
      <c r="E174" s="15">
        <f t="shared" si="19"/>
        <v>0</v>
      </c>
      <c r="F174" s="51">
        <f>IF(J165&lt;1,0,IF(B174=0,3,2))</f>
        <v>0</v>
      </c>
      <c r="G174" s="15"/>
      <c r="H174" s="9"/>
      <c r="L174" s="37" t="str">
        <f>L$12</f>
        <v xml:space="preserve"> дважды выпала "решка",</v>
      </c>
    </row>
    <row r="175" spans="1:12" ht="18.75">
      <c r="A175" s="8"/>
      <c r="B175" s="15"/>
      <c r="C175" s="15"/>
      <c r="D175" s="15"/>
      <c r="E175" s="15"/>
      <c r="F175" s="15"/>
      <c r="G175" s="15"/>
      <c r="H175" s="9"/>
      <c r="L175" s="37" t="str">
        <f>L$13</f>
        <v>начисляют 0 баллов, иначе 2.</v>
      </c>
    </row>
    <row r="176" spans="1:12" ht="18.75">
      <c r="A176" s="8"/>
      <c r="B176" s="15"/>
      <c r="C176" s="15"/>
      <c r="D176" s="15"/>
      <c r="E176" s="15"/>
      <c r="F176" s="15"/>
      <c r="G176" s="15"/>
      <c r="H176" s="9"/>
      <c r="L176" s="37" t="str">
        <f>L$14</f>
        <v>X - число начисленных баллов за серию,</v>
      </c>
    </row>
    <row r="177" spans="1:12" ht="18.75">
      <c r="A177" s="8"/>
      <c r="B177" s="15"/>
      <c r="C177" s="15"/>
      <c r="D177" s="15"/>
      <c r="E177" s="15"/>
      <c r="F177" s="15"/>
      <c r="G177" s="15"/>
      <c r="H177" s="9"/>
      <c r="L177" s="37" t="str">
        <f>L$15</f>
        <v>Y - число бросков в серии.</v>
      </c>
    </row>
    <row r="178" spans="1:12" ht="18.75">
      <c r="A178" s="8"/>
      <c r="B178" s="15"/>
      <c r="C178" s="15"/>
      <c r="D178" s="15"/>
      <c r="E178" s="15"/>
      <c r="F178" s="15"/>
      <c r="G178" s="15"/>
      <c r="H178" s="9"/>
      <c r="L178" s="47" t="s">
        <v>27</v>
      </c>
    </row>
    <row r="179" spans="1:12" ht="18.75">
      <c r="A179" s="8"/>
      <c r="B179" s="15"/>
      <c r="C179" s="15"/>
      <c r="D179" s="15"/>
      <c r="E179" s="15"/>
      <c r="F179" s="15"/>
      <c r="G179" s="15"/>
      <c r="H179" s="9"/>
      <c r="L179" s="37">
        <f>L$17</f>
        <v>0</v>
      </c>
    </row>
    <row r="181" spans="1:12" ht="18.75">
      <c r="A181" s="7" t="str">
        <f>'Название и список группы'!A11</f>
        <v>Подшивалов</v>
      </c>
      <c r="B181" s="84" t="str">
        <f>'Название и список группы'!B11</f>
        <v>Данил Дмитриевич</v>
      </c>
      <c r="C181" s="84"/>
      <c r="D181" s="84"/>
      <c r="E181" s="84"/>
      <c r="F181" s="84"/>
      <c r="G181" s="84"/>
      <c r="H181" s="84"/>
      <c r="I181" s="84"/>
      <c r="J181" s="84"/>
    </row>
    <row r="182" spans="1:12">
      <c r="A182" s="40" t="s">
        <v>0</v>
      </c>
      <c r="B182" s="41">
        <v>1</v>
      </c>
      <c r="C182" s="41">
        <v>2</v>
      </c>
      <c r="D182" s="41">
        <v>3</v>
      </c>
      <c r="E182" s="41" t="s">
        <v>1</v>
      </c>
      <c r="F182" s="61" t="s">
        <v>2</v>
      </c>
      <c r="G182" s="41"/>
      <c r="H182" s="3"/>
      <c r="I182" s="3"/>
      <c r="J182" s="4" t="s">
        <v>3</v>
      </c>
      <c r="L182" s="5" t="str">
        <f>L$2</f>
        <v>10 серий бросков монеты</v>
      </c>
    </row>
    <row r="183" spans="1:12" ht="18.75">
      <c r="A183" s="43" t="s">
        <v>5</v>
      </c>
      <c r="B183" s="44"/>
      <c r="C183" s="44"/>
      <c r="D183" s="44"/>
      <c r="E183" s="15">
        <f t="shared" ref="E183:E192" si="20">IF(B183=1,IF(C183=1,2,0),IF(C183+D183=0,0,2))</f>
        <v>0</v>
      </c>
      <c r="F183" s="51">
        <f>IF(J183&lt;1,0,IF(B183=0,3,2))</f>
        <v>0</v>
      </c>
      <c r="G183" s="15"/>
      <c r="H183" s="9"/>
      <c r="I183" s="9"/>
      <c r="J183" s="10">
        <f>IF(SUM(B183:D192)&gt;0,1,10^(-5))</f>
        <v>1.0000000000000001E-5</v>
      </c>
      <c r="L183" s="37" t="str">
        <f>L$3</f>
        <v>Если в первом броске серии</v>
      </c>
    </row>
    <row r="184" spans="1:12" ht="18.75">
      <c r="A184" s="43" t="s">
        <v>7</v>
      </c>
      <c r="B184" s="44"/>
      <c r="C184" s="44"/>
      <c r="D184" s="44"/>
      <c r="E184" s="15">
        <f t="shared" si="20"/>
        <v>0</v>
      </c>
      <c r="F184" s="51">
        <f>IF(J183&lt;1,0,IF(B184=0,3,2))</f>
        <v>0</v>
      </c>
      <c r="G184" s="15"/>
      <c r="H184" s="9"/>
      <c r="I184" s="9"/>
      <c r="L184" s="37" t="str">
        <f>L$4</f>
        <v>выпал "орел", то серию завершает</v>
      </c>
    </row>
    <row r="185" spans="1:12" ht="18.75">
      <c r="A185" s="43" t="s">
        <v>9</v>
      </c>
      <c r="B185" s="44"/>
      <c r="C185" s="44"/>
      <c r="D185" s="44"/>
      <c r="E185" s="15">
        <f t="shared" si="20"/>
        <v>0</v>
      </c>
      <c r="F185" s="51">
        <f>IF(J183&lt;1,0,IF(B185=0,3,2))</f>
        <v>0</v>
      </c>
      <c r="G185" s="16"/>
      <c r="H185" s="9"/>
      <c r="I185" s="9"/>
      <c r="L185" s="37" t="str">
        <f>L$5</f>
        <v xml:space="preserve"> второй бросок.</v>
      </c>
    </row>
    <row r="186" spans="1:12" ht="18.75">
      <c r="A186" s="43" t="s">
        <v>11</v>
      </c>
      <c r="B186" s="44"/>
      <c r="C186" s="44"/>
      <c r="D186" s="44"/>
      <c r="E186" s="15">
        <f t="shared" si="20"/>
        <v>0</v>
      </c>
      <c r="F186" s="51">
        <f>IF(J183&lt;1,0,IF(B186=0,3,2))</f>
        <v>0</v>
      </c>
      <c r="G186" s="15"/>
      <c r="H186" s="9"/>
      <c r="I186" s="11"/>
      <c r="L186" s="37" t="str">
        <f>L$6</f>
        <v xml:space="preserve"> Если на втором броске "орел",</v>
      </c>
    </row>
    <row r="187" spans="1:12" ht="18.75">
      <c r="A187" s="43" t="s">
        <v>13</v>
      </c>
      <c r="B187" s="44"/>
      <c r="C187" s="44"/>
      <c r="D187" s="44"/>
      <c r="E187" s="15">
        <f t="shared" si="20"/>
        <v>0</v>
      </c>
      <c r="F187" s="51">
        <f>IF(J183&lt;1,0,IF(B187=0,3,2))</f>
        <v>0</v>
      </c>
      <c r="G187" s="42"/>
      <c r="H187" s="9"/>
      <c r="I187" s="11"/>
      <c r="L187" s="37" t="str">
        <f>L$7</f>
        <v>начисляют 2 балла, иначе 0.</v>
      </c>
    </row>
    <row r="188" spans="1:12" ht="18.75">
      <c r="A188" s="43" t="s">
        <v>15</v>
      </c>
      <c r="B188" s="44"/>
      <c r="C188" s="44"/>
      <c r="D188" s="44"/>
      <c r="E188" s="15">
        <f t="shared" si="20"/>
        <v>0</v>
      </c>
      <c r="F188" s="51">
        <f>IF(J183&lt;1,0,IF(B188=0,3,2))</f>
        <v>0</v>
      </c>
      <c r="G188" s="16"/>
      <c r="H188" s="9"/>
      <c r="L188" s="37" t="str">
        <f>L$8</f>
        <v>Если в первом броске серии</v>
      </c>
    </row>
    <row r="189" spans="1:12" ht="18.75">
      <c r="A189" s="43" t="s">
        <v>16</v>
      </c>
      <c r="B189" s="44"/>
      <c r="C189" s="44"/>
      <c r="D189" s="44"/>
      <c r="E189" s="15">
        <f t="shared" si="20"/>
        <v>0</v>
      </c>
      <c r="F189" s="51">
        <f>IF(J183&lt;1,0,IF(B189=0,3,2))</f>
        <v>0</v>
      </c>
      <c r="G189" s="42"/>
      <c r="H189" s="9"/>
      <c r="L189" s="37" t="str">
        <f>L$9</f>
        <v>выпала "решка", то серию завершает</v>
      </c>
    </row>
    <row r="190" spans="1:12" ht="18.75">
      <c r="A190" s="43" t="s">
        <v>18</v>
      </c>
      <c r="B190" s="44"/>
      <c r="C190" s="44"/>
      <c r="D190" s="44"/>
      <c r="E190" s="15">
        <f t="shared" si="20"/>
        <v>0</v>
      </c>
      <c r="F190" s="51">
        <f>IF(J183&lt;1,0,IF(B190=0,3,2))</f>
        <v>0</v>
      </c>
      <c r="G190" s="15"/>
      <c r="H190" s="9"/>
      <c r="L190" s="37" t="str">
        <f>L$10</f>
        <v xml:space="preserve"> второй и третий броски.</v>
      </c>
    </row>
    <row r="191" spans="1:12" ht="18.75">
      <c r="A191" s="43" t="s">
        <v>20</v>
      </c>
      <c r="B191" s="44"/>
      <c r="C191" s="44"/>
      <c r="D191" s="44"/>
      <c r="E191" s="15">
        <f t="shared" si="20"/>
        <v>0</v>
      </c>
      <c r="F191" s="51">
        <f>IF(J183&lt;1,0,IF(B191=0,3,2))</f>
        <v>0</v>
      </c>
      <c r="G191" s="16"/>
      <c r="H191" s="9"/>
      <c r="L191" s="37" t="str">
        <f>L$11</f>
        <v xml:space="preserve"> Если на 2-м и 3-м бросках</v>
      </c>
    </row>
    <row r="192" spans="1:12" ht="18.75">
      <c r="A192" s="43" t="s">
        <v>22</v>
      </c>
      <c r="B192" s="44"/>
      <c r="C192" s="44"/>
      <c r="D192" s="44"/>
      <c r="E192" s="15">
        <f t="shared" si="20"/>
        <v>0</v>
      </c>
      <c r="F192" s="51">
        <f>IF(J183&lt;1,0,IF(B192=0,3,2))</f>
        <v>0</v>
      </c>
      <c r="G192" s="15"/>
      <c r="H192" s="9"/>
      <c r="L192" s="37" t="str">
        <f>L$12</f>
        <v xml:space="preserve"> дважды выпала "решка",</v>
      </c>
    </row>
    <row r="193" spans="1:12" ht="18.75">
      <c r="A193" s="8"/>
      <c r="B193" s="15"/>
      <c r="C193" s="15"/>
      <c r="D193" s="15"/>
      <c r="E193" s="15"/>
      <c r="F193" s="15"/>
      <c r="G193" s="15"/>
      <c r="H193" s="9"/>
      <c r="L193" s="37" t="str">
        <f>L$13</f>
        <v>начисляют 0 баллов, иначе 2.</v>
      </c>
    </row>
    <row r="194" spans="1:12" ht="18.75">
      <c r="A194" s="8"/>
      <c r="B194" s="15"/>
      <c r="C194" s="15"/>
      <c r="D194" s="15"/>
      <c r="E194" s="15"/>
      <c r="F194" s="15"/>
      <c r="G194" s="15"/>
      <c r="H194" s="9"/>
      <c r="L194" s="37" t="str">
        <f>L$14</f>
        <v>X - число начисленных баллов за серию,</v>
      </c>
    </row>
    <row r="195" spans="1:12" ht="18.75">
      <c r="A195" s="8"/>
      <c r="B195" s="15"/>
      <c r="C195" s="15"/>
      <c r="D195" s="15"/>
      <c r="E195" s="15"/>
      <c r="F195" s="15"/>
      <c r="G195" s="15"/>
      <c r="H195" s="9"/>
      <c r="L195" s="37" t="str">
        <f>L$15</f>
        <v>Y - число бросков в серии.</v>
      </c>
    </row>
    <row r="196" spans="1:12" ht="18.75">
      <c r="A196" s="8"/>
      <c r="B196" s="15"/>
      <c r="C196" s="15"/>
      <c r="D196" s="15"/>
      <c r="E196" s="15"/>
      <c r="F196" s="15"/>
      <c r="G196" s="15"/>
      <c r="H196" s="9"/>
      <c r="L196" s="47" t="s">
        <v>27</v>
      </c>
    </row>
    <row r="197" spans="1:12" ht="18.75">
      <c r="A197" s="8"/>
      <c r="B197" s="15"/>
      <c r="C197" s="15"/>
      <c r="D197" s="15"/>
      <c r="E197" s="15"/>
      <c r="F197" s="15"/>
      <c r="G197" s="15"/>
      <c r="H197" s="9"/>
      <c r="L197" s="37">
        <f>L$17</f>
        <v>0</v>
      </c>
    </row>
    <row r="199" spans="1:12" ht="18.75">
      <c r="A199" s="7" t="str">
        <f>'Название и список группы'!A12</f>
        <v>Потапов</v>
      </c>
      <c r="B199" s="84" t="str">
        <f>'Название и список группы'!B12</f>
        <v>Иван Николаевич</v>
      </c>
      <c r="C199" s="84"/>
      <c r="D199" s="84"/>
      <c r="E199" s="84"/>
      <c r="F199" s="84"/>
      <c r="G199" s="84"/>
      <c r="H199" s="84"/>
      <c r="I199" s="84"/>
      <c r="J199" s="84"/>
    </row>
    <row r="200" spans="1:12">
      <c r="A200" s="40" t="s">
        <v>0</v>
      </c>
      <c r="B200" s="41">
        <v>1</v>
      </c>
      <c r="C200" s="41">
        <v>2</v>
      </c>
      <c r="D200" s="41">
        <v>3</v>
      </c>
      <c r="E200" s="41" t="s">
        <v>1</v>
      </c>
      <c r="F200" s="61" t="s">
        <v>2</v>
      </c>
      <c r="G200" s="41"/>
      <c r="H200" s="3"/>
      <c r="I200" s="3"/>
      <c r="J200" s="4" t="s">
        <v>3</v>
      </c>
      <c r="L200" s="5" t="str">
        <f>L$2</f>
        <v>10 серий бросков монеты</v>
      </c>
    </row>
    <row r="201" spans="1:12" ht="18.75">
      <c r="A201" s="43" t="s">
        <v>5</v>
      </c>
      <c r="B201" s="44"/>
      <c r="C201" s="44"/>
      <c r="D201" s="44"/>
      <c r="E201" s="15">
        <f t="shared" ref="E201:E210" si="21">IF(B201=1,IF(C201=1,2,0),IF(C201+D201=0,0,2))</f>
        <v>0</v>
      </c>
      <c r="F201" s="51">
        <f>IF(J201&lt;1,0,IF(B201=0,3,2))</f>
        <v>0</v>
      </c>
      <c r="G201" s="15"/>
      <c r="H201" s="9"/>
      <c r="I201" s="9"/>
      <c r="J201" s="10">
        <f>IF(SUM(B201:D210)&gt;0,1,10^(-5))</f>
        <v>1.0000000000000001E-5</v>
      </c>
      <c r="L201" s="37" t="str">
        <f>L$3</f>
        <v>Если в первом броске серии</v>
      </c>
    </row>
    <row r="202" spans="1:12" ht="18.75">
      <c r="A202" s="43" t="s">
        <v>7</v>
      </c>
      <c r="B202" s="44"/>
      <c r="C202" s="44"/>
      <c r="D202" s="44"/>
      <c r="E202" s="15">
        <f t="shared" si="21"/>
        <v>0</v>
      </c>
      <c r="F202" s="51">
        <f>IF(J201&lt;1,0,IF(B202=0,3,2))</f>
        <v>0</v>
      </c>
      <c r="G202" s="15"/>
      <c r="H202" s="9"/>
      <c r="I202" s="9"/>
      <c r="L202" s="37" t="str">
        <f>L$4</f>
        <v>выпал "орел", то серию завершает</v>
      </c>
    </row>
    <row r="203" spans="1:12" ht="18.75">
      <c r="A203" s="43" t="s">
        <v>9</v>
      </c>
      <c r="B203" s="44"/>
      <c r="C203" s="44"/>
      <c r="D203" s="44"/>
      <c r="E203" s="15">
        <f t="shared" si="21"/>
        <v>0</v>
      </c>
      <c r="F203" s="51">
        <f>IF(J201&lt;1,0,IF(B203=0,3,2))</f>
        <v>0</v>
      </c>
      <c r="G203" s="16"/>
      <c r="H203" s="9"/>
      <c r="I203" s="9"/>
      <c r="L203" s="37" t="str">
        <f>L$5</f>
        <v xml:space="preserve"> второй бросок.</v>
      </c>
    </row>
    <row r="204" spans="1:12" ht="18.75">
      <c r="A204" s="43" t="s">
        <v>11</v>
      </c>
      <c r="B204" s="44"/>
      <c r="C204" s="44"/>
      <c r="D204" s="44"/>
      <c r="E204" s="15">
        <f t="shared" si="21"/>
        <v>0</v>
      </c>
      <c r="F204" s="51">
        <f>IF(J201&lt;1,0,IF(B204=0,3,2))</f>
        <v>0</v>
      </c>
      <c r="G204" s="15"/>
      <c r="H204" s="9"/>
      <c r="I204" s="11"/>
      <c r="L204" s="37" t="str">
        <f>L$6</f>
        <v xml:space="preserve"> Если на втором броске "орел",</v>
      </c>
    </row>
    <row r="205" spans="1:12" ht="18.75">
      <c r="A205" s="43" t="s">
        <v>13</v>
      </c>
      <c r="B205" s="44"/>
      <c r="C205" s="44"/>
      <c r="D205" s="44"/>
      <c r="E205" s="15">
        <f t="shared" si="21"/>
        <v>0</v>
      </c>
      <c r="F205" s="51">
        <f>IF(J201&lt;1,0,IF(B205=0,3,2))</f>
        <v>0</v>
      </c>
      <c r="G205" s="42"/>
      <c r="H205" s="9"/>
      <c r="I205" s="11"/>
      <c r="L205" s="37" t="str">
        <f>L$7</f>
        <v>начисляют 2 балла, иначе 0.</v>
      </c>
    </row>
    <row r="206" spans="1:12" ht="18.75">
      <c r="A206" s="43" t="s">
        <v>15</v>
      </c>
      <c r="B206" s="44"/>
      <c r="C206" s="44"/>
      <c r="D206" s="44"/>
      <c r="E206" s="15">
        <f t="shared" si="21"/>
        <v>0</v>
      </c>
      <c r="F206" s="51">
        <f>IF(J201&lt;1,0,IF(B206=0,3,2))</f>
        <v>0</v>
      </c>
      <c r="G206" s="16"/>
      <c r="H206" s="9"/>
      <c r="L206" s="37" t="str">
        <f>L$8</f>
        <v>Если в первом броске серии</v>
      </c>
    </row>
    <row r="207" spans="1:12" ht="18.75">
      <c r="A207" s="43" t="s">
        <v>16</v>
      </c>
      <c r="B207" s="44"/>
      <c r="C207" s="44"/>
      <c r="D207" s="44"/>
      <c r="E207" s="15">
        <f t="shared" si="21"/>
        <v>0</v>
      </c>
      <c r="F207" s="51">
        <f>IF(J201&lt;1,0,IF(B207=0,3,2))</f>
        <v>0</v>
      </c>
      <c r="G207" s="42"/>
      <c r="H207" s="9"/>
      <c r="L207" s="37" t="str">
        <f>L$9</f>
        <v>выпала "решка", то серию завершает</v>
      </c>
    </row>
    <row r="208" spans="1:12" ht="18.75">
      <c r="A208" s="43" t="s">
        <v>18</v>
      </c>
      <c r="B208" s="44"/>
      <c r="C208" s="44"/>
      <c r="D208" s="44"/>
      <c r="E208" s="15">
        <f t="shared" si="21"/>
        <v>0</v>
      </c>
      <c r="F208" s="51">
        <f>IF(J201&lt;1,0,IF(B208=0,3,2))</f>
        <v>0</v>
      </c>
      <c r="G208" s="15"/>
      <c r="H208" s="9"/>
      <c r="L208" s="37" t="str">
        <f>L$10</f>
        <v xml:space="preserve"> второй и третий броски.</v>
      </c>
    </row>
    <row r="209" spans="1:12" ht="18.75">
      <c r="A209" s="43" t="s">
        <v>20</v>
      </c>
      <c r="B209" s="44"/>
      <c r="C209" s="44"/>
      <c r="D209" s="44"/>
      <c r="E209" s="15">
        <f t="shared" si="21"/>
        <v>0</v>
      </c>
      <c r="F209" s="51">
        <f>IF(J201&lt;1,0,IF(B209=0,3,2))</f>
        <v>0</v>
      </c>
      <c r="G209" s="16"/>
      <c r="H209" s="9"/>
      <c r="L209" s="37" t="str">
        <f>L$11</f>
        <v xml:space="preserve"> Если на 2-м и 3-м бросках</v>
      </c>
    </row>
    <row r="210" spans="1:12" ht="18.75">
      <c r="A210" s="43" t="s">
        <v>22</v>
      </c>
      <c r="B210" s="44"/>
      <c r="C210" s="44"/>
      <c r="D210" s="44"/>
      <c r="E210" s="15">
        <f t="shared" si="21"/>
        <v>0</v>
      </c>
      <c r="F210" s="51">
        <f>IF(J201&lt;1,0,IF(B210=0,3,2))</f>
        <v>0</v>
      </c>
      <c r="G210" s="15"/>
      <c r="H210" s="9"/>
      <c r="L210" s="37" t="str">
        <f>L$12</f>
        <v xml:space="preserve"> дважды выпала "решка",</v>
      </c>
    </row>
    <row r="211" spans="1:12" ht="18.75">
      <c r="A211" s="8"/>
      <c r="B211" s="15"/>
      <c r="C211" s="15"/>
      <c r="D211" s="15"/>
      <c r="E211" s="15"/>
      <c r="F211" s="15"/>
      <c r="G211" s="15"/>
      <c r="H211" s="9"/>
      <c r="L211" s="37" t="str">
        <f>L$13</f>
        <v>начисляют 0 баллов, иначе 2.</v>
      </c>
    </row>
    <row r="212" spans="1:12" ht="18.75">
      <c r="A212" s="8"/>
      <c r="B212" s="15"/>
      <c r="C212" s="15"/>
      <c r="D212" s="15"/>
      <c r="E212" s="15"/>
      <c r="F212" s="15"/>
      <c r="G212" s="15"/>
      <c r="H212" s="9"/>
      <c r="L212" s="37" t="str">
        <f>L$14</f>
        <v>X - число начисленных баллов за серию,</v>
      </c>
    </row>
    <row r="213" spans="1:12" ht="18.75">
      <c r="A213" s="8"/>
      <c r="B213" s="15"/>
      <c r="C213" s="15"/>
      <c r="D213" s="15"/>
      <c r="E213" s="15"/>
      <c r="F213" s="15"/>
      <c r="G213" s="15"/>
      <c r="H213" s="9"/>
      <c r="L213" s="37" t="str">
        <f>L$15</f>
        <v>Y - число бросков в серии.</v>
      </c>
    </row>
    <row r="214" spans="1:12" ht="18.75">
      <c r="A214" s="8"/>
      <c r="B214" s="15"/>
      <c r="C214" s="15"/>
      <c r="D214" s="15"/>
      <c r="E214" s="15"/>
      <c r="F214" s="15"/>
      <c r="G214" s="15"/>
      <c r="H214" s="9"/>
      <c r="L214" s="47" t="s">
        <v>27</v>
      </c>
    </row>
    <row r="215" spans="1:12" ht="18.75">
      <c r="A215" s="8"/>
      <c r="B215" s="15"/>
      <c r="C215" s="15"/>
      <c r="D215" s="15"/>
      <c r="E215" s="15"/>
      <c r="F215" s="15"/>
      <c r="G215" s="15"/>
      <c r="H215" s="9"/>
      <c r="L215" s="37">
        <f>L$17</f>
        <v>0</v>
      </c>
    </row>
    <row r="217" spans="1:12" ht="18.75">
      <c r="A217" s="7" t="str">
        <f>'Название и список группы'!A13</f>
        <v>Романцов</v>
      </c>
      <c r="B217" s="84" t="str">
        <f>'Название и список группы'!B13</f>
        <v>Павел Петрович</v>
      </c>
      <c r="C217" s="84"/>
      <c r="D217" s="84"/>
      <c r="E217" s="84"/>
      <c r="F217" s="84"/>
      <c r="G217" s="84"/>
      <c r="H217" s="84"/>
      <c r="I217" s="84"/>
      <c r="J217" s="84"/>
    </row>
    <row r="218" spans="1:12">
      <c r="A218" s="40" t="s">
        <v>0</v>
      </c>
      <c r="B218" s="41">
        <v>1</v>
      </c>
      <c r="C218" s="41">
        <v>2</v>
      </c>
      <c r="D218" s="41">
        <v>3</v>
      </c>
      <c r="E218" s="41" t="s">
        <v>1</v>
      </c>
      <c r="F218" s="61" t="s">
        <v>2</v>
      </c>
      <c r="G218" s="41"/>
      <c r="H218" s="3"/>
      <c r="I218" s="3"/>
      <c r="J218" s="4" t="s">
        <v>3</v>
      </c>
      <c r="L218" s="5" t="str">
        <f>L$2</f>
        <v>10 серий бросков монеты</v>
      </c>
    </row>
    <row r="219" spans="1:12" ht="18.75">
      <c r="A219" s="43" t="s">
        <v>5</v>
      </c>
      <c r="B219" s="44"/>
      <c r="C219" s="44"/>
      <c r="D219" s="44"/>
      <c r="E219" s="15">
        <f t="shared" ref="E219:E228" si="22">IF(B219=1,IF(C219=1,2,0),IF(C219+D219=0,0,2))</f>
        <v>0</v>
      </c>
      <c r="F219" s="51">
        <f>IF(J219&lt;1,0,IF(B219=0,3,2))</f>
        <v>0</v>
      </c>
      <c r="G219" s="15"/>
      <c r="H219" s="9"/>
      <c r="I219" s="9"/>
      <c r="J219" s="10">
        <f>IF(SUM(B219:D228)&gt;0,1,10^(-5))</f>
        <v>1.0000000000000001E-5</v>
      </c>
      <c r="L219" s="37" t="str">
        <f>L$3</f>
        <v>Если в первом броске серии</v>
      </c>
    </row>
    <row r="220" spans="1:12" ht="18.75">
      <c r="A220" s="43" t="s">
        <v>7</v>
      </c>
      <c r="B220" s="44"/>
      <c r="C220" s="44"/>
      <c r="D220" s="44"/>
      <c r="E220" s="15">
        <f t="shared" si="22"/>
        <v>0</v>
      </c>
      <c r="F220" s="51">
        <f>IF(J219&lt;1,0,IF(B220=0,3,2))</f>
        <v>0</v>
      </c>
      <c r="G220" s="15"/>
      <c r="H220" s="9"/>
      <c r="I220" s="9"/>
      <c r="L220" s="37" t="str">
        <f>L$4</f>
        <v>выпал "орел", то серию завершает</v>
      </c>
    </row>
    <row r="221" spans="1:12" ht="18.75">
      <c r="A221" s="43" t="s">
        <v>9</v>
      </c>
      <c r="B221" s="44"/>
      <c r="C221" s="44"/>
      <c r="D221" s="44"/>
      <c r="E221" s="15">
        <f t="shared" si="22"/>
        <v>0</v>
      </c>
      <c r="F221" s="51">
        <f>IF(J219&lt;1,0,IF(B221=0,3,2))</f>
        <v>0</v>
      </c>
      <c r="G221" s="16"/>
      <c r="H221" s="9"/>
      <c r="I221" s="9"/>
      <c r="L221" s="37" t="str">
        <f>L$5</f>
        <v xml:space="preserve"> второй бросок.</v>
      </c>
    </row>
    <row r="222" spans="1:12" ht="18.75">
      <c r="A222" s="43" t="s">
        <v>11</v>
      </c>
      <c r="B222" s="44"/>
      <c r="C222" s="44"/>
      <c r="D222" s="44"/>
      <c r="E222" s="15">
        <f t="shared" si="22"/>
        <v>0</v>
      </c>
      <c r="F222" s="51">
        <f>IF(J219&lt;1,0,IF(B222=0,3,2))</f>
        <v>0</v>
      </c>
      <c r="G222" s="15"/>
      <c r="H222" s="9"/>
      <c r="I222" s="11"/>
      <c r="L222" s="37" t="str">
        <f>L$6</f>
        <v xml:space="preserve"> Если на втором броске "орел",</v>
      </c>
    </row>
    <row r="223" spans="1:12" ht="18.75">
      <c r="A223" s="43" t="s">
        <v>13</v>
      </c>
      <c r="B223" s="44"/>
      <c r="C223" s="44"/>
      <c r="D223" s="44"/>
      <c r="E223" s="15">
        <f t="shared" si="22"/>
        <v>0</v>
      </c>
      <c r="F223" s="51">
        <f>IF(J219&lt;1,0,IF(B223=0,3,2))</f>
        <v>0</v>
      </c>
      <c r="G223" s="42"/>
      <c r="H223" s="9"/>
      <c r="I223" s="11"/>
      <c r="L223" s="37" t="str">
        <f>L$7</f>
        <v>начисляют 2 балла, иначе 0.</v>
      </c>
    </row>
    <row r="224" spans="1:12" ht="18.75">
      <c r="A224" s="43" t="s">
        <v>15</v>
      </c>
      <c r="B224" s="44"/>
      <c r="C224" s="44"/>
      <c r="D224" s="44"/>
      <c r="E224" s="15">
        <f t="shared" si="22"/>
        <v>0</v>
      </c>
      <c r="F224" s="51">
        <f>IF(J219&lt;1,0,IF(B224=0,3,2))</f>
        <v>0</v>
      </c>
      <c r="G224" s="16"/>
      <c r="H224" s="9"/>
      <c r="L224" s="37" t="str">
        <f>L$8</f>
        <v>Если в первом броске серии</v>
      </c>
    </row>
    <row r="225" spans="1:12" ht="18.75">
      <c r="A225" s="43" t="s">
        <v>16</v>
      </c>
      <c r="B225" s="44"/>
      <c r="C225" s="44"/>
      <c r="D225" s="44"/>
      <c r="E225" s="15">
        <f t="shared" si="22"/>
        <v>0</v>
      </c>
      <c r="F225" s="51">
        <f>IF(J219&lt;1,0,IF(B225=0,3,2))</f>
        <v>0</v>
      </c>
      <c r="G225" s="42"/>
      <c r="H225" s="9"/>
      <c r="L225" s="37" t="str">
        <f>L$9</f>
        <v>выпала "решка", то серию завершает</v>
      </c>
    </row>
    <row r="226" spans="1:12" ht="18.75">
      <c r="A226" s="43" t="s">
        <v>18</v>
      </c>
      <c r="B226" s="44"/>
      <c r="C226" s="44"/>
      <c r="D226" s="44"/>
      <c r="E226" s="15">
        <f t="shared" si="22"/>
        <v>0</v>
      </c>
      <c r="F226" s="51">
        <f>IF(J219&lt;1,0,IF(B226=0,3,2))</f>
        <v>0</v>
      </c>
      <c r="G226" s="15"/>
      <c r="H226" s="9"/>
      <c r="L226" s="37" t="str">
        <f>L$10</f>
        <v xml:space="preserve"> второй и третий броски.</v>
      </c>
    </row>
    <row r="227" spans="1:12" ht="18.75">
      <c r="A227" s="43" t="s">
        <v>20</v>
      </c>
      <c r="B227" s="44"/>
      <c r="C227" s="44"/>
      <c r="D227" s="44"/>
      <c r="E227" s="15">
        <f t="shared" si="22"/>
        <v>0</v>
      </c>
      <c r="F227" s="51">
        <f>IF(J219&lt;1,0,IF(B227=0,3,2))</f>
        <v>0</v>
      </c>
      <c r="G227" s="16"/>
      <c r="H227" s="9"/>
      <c r="L227" s="37" t="str">
        <f>L$11</f>
        <v xml:space="preserve"> Если на 2-м и 3-м бросках</v>
      </c>
    </row>
    <row r="228" spans="1:12" ht="18.75">
      <c r="A228" s="43" t="s">
        <v>22</v>
      </c>
      <c r="B228" s="44"/>
      <c r="C228" s="44"/>
      <c r="D228" s="44"/>
      <c r="E228" s="15">
        <f t="shared" si="22"/>
        <v>0</v>
      </c>
      <c r="F228" s="51">
        <f>IF(J219&lt;1,0,IF(B228=0,3,2))</f>
        <v>0</v>
      </c>
      <c r="G228" s="15"/>
      <c r="H228" s="9"/>
      <c r="L228" s="37" t="str">
        <f>L$12</f>
        <v xml:space="preserve"> дважды выпала "решка",</v>
      </c>
    </row>
    <row r="229" spans="1:12" ht="18.75">
      <c r="A229" s="8"/>
      <c r="B229" s="15"/>
      <c r="C229" s="15"/>
      <c r="D229" s="15"/>
      <c r="E229" s="15"/>
      <c r="F229" s="15"/>
      <c r="G229" s="15"/>
      <c r="H229" s="9"/>
      <c r="L229" s="37" t="str">
        <f>L$13</f>
        <v>начисляют 0 баллов, иначе 2.</v>
      </c>
    </row>
    <row r="230" spans="1:12" ht="18.75">
      <c r="A230" s="8"/>
      <c r="B230" s="15"/>
      <c r="C230" s="15"/>
      <c r="D230" s="15"/>
      <c r="E230" s="15"/>
      <c r="F230" s="15"/>
      <c r="G230" s="15"/>
      <c r="H230" s="9"/>
      <c r="L230" s="37" t="str">
        <f>L$14</f>
        <v>X - число начисленных баллов за серию,</v>
      </c>
    </row>
    <row r="231" spans="1:12" ht="18.75">
      <c r="A231" s="8"/>
      <c r="B231" s="15"/>
      <c r="C231" s="15"/>
      <c r="D231" s="15"/>
      <c r="E231" s="15"/>
      <c r="F231" s="15"/>
      <c r="G231" s="15"/>
      <c r="H231" s="9"/>
      <c r="L231" s="37" t="str">
        <f>L$15</f>
        <v>Y - число бросков в серии.</v>
      </c>
    </row>
    <row r="232" spans="1:12" ht="18.75">
      <c r="A232" s="8"/>
      <c r="B232" s="15"/>
      <c r="C232" s="15"/>
      <c r="D232" s="15"/>
      <c r="E232" s="15"/>
      <c r="F232" s="15"/>
      <c r="G232" s="15"/>
      <c r="H232" s="9"/>
      <c r="L232" s="47" t="s">
        <v>27</v>
      </c>
    </row>
    <row r="233" spans="1:12" ht="18.75">
      <c r="A233" s="8"/>
      <c r="B233" s="15"/>
      <c r="C233" s="15"/>
      <c r="D233" s="15"/>
      <c r="E233" s="15"/>
      <c r="F233" s="15"/>
      <c r="G233" s="15"/>
      <c r="H233" s="9"/>
      <c r="L233" s="37">
        <f>L$17</f>
        <v>0</v>
      </c>
    </row>
    <row r="235" spans="1:12" ht="18.75">
      <c r="A235" s="7" t="str">
        <f>'Название и список группы'!A14</f>
        <v>Рысаев</v>
      </c>
      <c r="B235" s="84" t="str">
        <f>'Название и список группы'!B14</f>
        <v>Дамир Ринатович</v>
      </c>
      <c r="C235" s="84"/>
      <c r="D235" s="84"/>
      <c r="E235" s="84"/>
      <c r="F235" s="84"/>
      <c r="G235" s="84"/>
      <c r="H235" s="84"/>
      <c r="I235" s="84"/>
      <c r="J235" s="84"/>
    </row>
    <row r="236" spans="1:12">
      <c r="A236" s="40" t="s">
        <v>0</v>
      </c>
      <c r="B236" s="41">
        <v>1</v>
      </c>
      <c r="C236" s="41">
        <v>2</v>
      </c>
      <c r="D236" s="41">
        <v>3</v>
      </c>
      <c r="E236" s="41" t="s">
        <v>1</v>
      </c>
      <c r="F236" s="61" t="s">
        <v>2</v>
      </c>
      <c r="G236" s="41"/>
      <c r="H236" s="3"/>
      <c r="I236" s="3"/>
      <c r="J236" s="4" t="s">
        <v>3</v>
      </c>
      <c r="L236" s="5" t="str">
        <f>L$2</f>
        <v>10 серий бросков монеты</v>
      </c>
    </row>
    <row r="237" spans="1:12" ht="18.75">
      <c r="A237" s="43" t="s">
        <v>5</v>
      </c>
      <c r="B237" s="44"/>
      <c r="C237" s="44"/>
      <c r="D237" s="44"/>
      <c r="E237" s="15">
        <f t="shared" ref="E237:E246" si="23">IF(B237=1,IF(C237=1,2,0),IF(C237+D237=0,0,2))</f>
        <v>0</v>
      </c>
      <c r="F237" s="51">
        <f>IF(J237&lt;1,0,IF(B237=0,3,2))</f>
        <v>0</v>
      </c>
      <c r="G237" s="15"/>
      <c r="H237" s="9"/>
      <c r="I237" s="9"/>
      <c r="J237" s="10">
        <f>IF(SUM(B237:D246)&gt;0,1,10^(-5))</f>
        <v>1.0000000000000001E-5</v>
      </c>
      <c r="L237" s="37" t="str">
        <f>L$3</f>
        <v>Если в первом броске серии</v>
      </c>
    </row>
    <row r="238" spans="1:12" ht="18.75">
      <c r="A238" s="43" t="s">
        <v>7</v>
      </c>
      <c r="B238" s="44"/>
      <c r="C238" s="44"/>
      <c r="D238" s="44"/>
      <c r="E238" s="15">
        <f t="shared" si="23"/>
        <v>0</v>
      </c>
      <c r="F238" s="51">
        <f>IF(J237&lt;1,0,IF(B238=0,3,2))</f>
        <v>0</v>
      </c>
      <c r="G238" s="15"/>
      <c r="H238" s="9"/>
      <c r="I238" s="9"/>
      <c r="L238" s="37" t="str">
        <f>L$4</f>
        <v>выпал "орел", то серию завершает</v>
      </c>
    </row>
    <row r="239" spans="1:12" ht="18.75">
      <c r="A239" s="43" t="s">
        <v>9</v>
      </c>
      <c r="B239" s="44"/>
      <c r="C239" s="44"/>
      <c r="D239" s="44"/>
      <c r="E239" s="15">
        <f t="shared" si="23"/>
        <v>0</v>
      </c>
      <c r="F239" s="51">
        <f>IF(J237&lt;1,0,IF(B239=0,3,2))</f>
        <v>0</v>
      </c>
      <c r="G239" s="16"/>
      <c r="H239" s="9"/>
      <c r="I239" s="9"/>
      <c r="L239" s="37" t="str">
        <f>L$5</f>
        <v xml:space="preserve"> второй бросок.</v>
      </c>
    </row>
    <row r="240" spans="1:12" ht="18.75">
      <c r="A240" s="43" t="s">
        <v>11</v>
      </c>
      <c r="B240" s="44"/>
      <c r="C240" s="44"/>
      <c r="D240" s="44"/>
      <c r="E240" s="15">
        <f t="shared" si="23"/>
        <v>0</v>
      </c>
      <c r="F240" s="51">
        <f>IF(J237&lt;1,0,IF(B240=0,3,2))</f>
        <v>0</v>
      </c>
      <c r="G240" s="15"/>
      <c r="H240" s="9"/>
      <c r="I240" s="11"/>
      <c r="L240" s="37" t="str">
        <f>L$6</f>
        <v xml:space="preserve"> Если на втором броске "орел",</v>
      </c>
    </row>
    <row r="241" spans="1:12" ht="18.75">
      <c r="A241" s="43" t="s">
        <v>13</v>
      </c>
      <c r="B241" s="44"/>
      <c r="C241" s="44"/>
      <c r="D241" s="44"/>
      <c r="E241" s="15">
        <f t="shared" si="23"/>
        <v>0</v>
      </c>
      <c r="F241" s="51">
        <f>IF(J237&lt;1,0,IF(B241=0,3,2))</f>
        <v>0</v>
      </c>
      <c r="G241" s="42"/>
      <c r="H241" s="9"/>
      <c r="I241" s="11"/>
      <c r="L241" s="37" t="str">
        <f>L$7</f>
        <v>начисляют 2 балла, иначе 0.</v>
      </c>
    </row>
    <row r="242" spans="1:12" ht="18.75">
      <c r="A242" s="43" t="s">
        <v>15</v>
      </c>
      <c r="B242" s="44"/>
      <c r="C242" s="44"/>
      <c r="D242" s="44"/>
      <c r="E242" s="15">
        <f t="shared" si="23"/>
        <v>0</v>
      </c>
      <c r="F242" s="51">
        <f>IF(J237&lt;1,0,IF(B242=0,3,2))</f>
        <v>0</v>
      </c>
      <c r="G242" s="16"/>
      <c r="H242" s="9"/>
      <c r="L242" s="37" t="str">
        <f>L$8</f>
        <v>Если в первом броске серии</v>
      </c>
    </row>
    <row r="243" spans="1:12" ht="18.75">
      <c r="A243" s="43" t="s">
        <v>16</v>
      </c>
      <c r="B243" s="44"/>
      <c r="C243" s="44"/>
      <c r="D243" s="44"/>
      <c r="E243" s="15">
        <f t="shared" si="23"/>
        <v>0</v>
      </c>
      <c r="F243" s="51">
        <f>IF(J237&lt;1,0,IF(B243=0,3,2))</f>
        <v>0</v>
      </c>
      <c r="G243" s="42"/>
      <c r="H243" s="9"/>
      <c r="L243" s="37" t="str">
        <f>L$9</f>
        <v>выпала "решка", то серию завершает</v>
      </c>
    </row>
    <row r="244" spans="1:12" ht="18.75">
      <c r="A244" s="43" t="s">
        <v>18</v>
      </c>
      <c r="B244" s="44"/>
      <c r="C244" s="44"/>
      <c r="D244" s="44"/>
      <c r="E244" s="15">
        <f t="shared" si="23"/>
        <v>0</v>
      </c>
      <c r="F244" s="51">
        <f>IF(J237&lt;1,0,IF(B244=0,3,2))</f>
        <v>0</v>
      </c>
      <c r="G244" s="15"/>
      <c r="H244" s="9"/>
      <c r="L244" s="37" t="str">
        <f>L$10</f>
        <v xml:space="preserve"> второй и третий броски.</v>
      </c>
    </row>
    <row r="245" spans="1:12" ht="18.75">
      <c r="A245" s="43" t="s">
        <v>20</v>
      </c>
      <c r="B245" s="44"/>
      <c r="C245" s="44"/>
      <c r="D245" s="44"/>
      <c r="E245" s="15">
        <f t="shared" si="23"/>
        <v>0</v>
      </c>
      <c r="F245" s="51">
        <f>IF(J237&lt;1,0,IF(B245=0,3,2))</f>
        <v>0</v>
      </c>
      <c r="G245" s="16"/>
      <c r="H245" s="9"/>
      <c r="L245" s="37" t="str">
        <f>L$11</f>
        <v xml:space="preserve"> Если на 2-м и 3-м бросках</v>
      </c>
    </row>
    <row r="246" spans="1:12" ht="18.75">
      <c r="A246" s="43" t="s">
        <v>22</v>
      </c>
      <c r="B246" s="44"/>
      <c r="C246" s="44"/>
      <c r="D246" s="44"/>
      <c r="E246" s="15">
        <f t="shared" si="23"/>
        <v>0</v>
      </c>
      <c r="F246" s="51">
        <f>IF(J237&lt;1,0,IF(B246=0,3,2))</f>
        <v>0</v>
      </c>
      <c r="G246" s="15"/>
      <c r="H246" s="9"/>
      <c r="L246" s="37" t="str">
        <f>L$12</f>
        <v xml:space="preserve"> дважды выпала "решка",</v>
      </c>
    </row>
    <row r="247" spans="1:12" ht="18.75">
      <c r="A247" s="8"/>
      <c r="B247" s="15"/>
      <c r="C247" s="15"/>
      <c r="D247" s="15"/>
      <c r="E247" s="15"/>
      <c r="F247" s="15"/>
      <c r="G247" s="15"/>
      <c r="H247" s="9"/>
      <c r="L247" s="37" t="str">
        <f>L$13</f>
        <v>начисляют 0 баллов, иначе 2.</v>
      </c>
    </row>
    <row r="248" spans="1:12" ht="18.75">
      <c r="A248" s="8"/>
      <c r="B248" s="15"/>
      <c r="C248" s="15"/>
      <c r="D248" s="15"/>
      <c r="E248" s="15"/>
      <c r="F248" s="15"/>
      <c r="G248" s="15"/>
      <c r="H248" s="9"/>
      <c r="L248" s="37" t="str">
        <f>L$14</f>
        <v>X - число начисленных баллов за серию,</v>
      </c>
    </row>
    <row r="249" spans="1:12" ht="18.75">
      <c r="A249" s="8"/>
      <c r="B249" s="15"/>
      <c r="C249" s="15"/>
      <c r="D249" s="15"/>
      <c r="E249" s="15"/>
      <c r="F249" s="15"/>
      <c r="G249" s="15"/>
      <c r="H249" s="9"/>
      <c r="L249" s="37" t="str">
        <f>L$15</f>
        <v>Y - число бросков в серии.</v>
      </c>
    </row>
    <row r="250" spans="1:12" ht="18.75">
      <c r="A250" s="8"/>
      <c r="B250" s="15"/>
      <c r="C250" s="15"/>
      <c r="D250" s="15"/>
      <c r="E250" s="15"/>
      <c r="F250" s="15"/>
      <c r="G250" s="15"/>
      <c r="H250" s="9"/>
      <c r="L250" s="47" t="s">
        <v>27</v>
      </c>
    </row>
    <row r="251" spans="1:12" ht="18.75">
      <c r="A251" s="8"/>
      <c r="B251" s="15"/>
      <c r="C251" s="15"/>
      <c r="D251" s="15"/>
      <c r="E251" s="15"/>
      <c r="F251" s="15"/>
      <c r="G251" s="15"/>
      <c r="H251" s="9"/>
      <c r="L251" s="37">
        <f>L$17</f>
        <v>0</v>
      </c>
    </row>
    <row r="253" spans="1:12" ht="18.75">
      <c r="A253" s="7" t="str">
        <f>'Название и список группы'!A15</f>
        <v>Саркеев</v>
      </c>
      <c r="B253" s="84" t="str">
        <f>'Название и список группы'!B15</f>
        <v>Дмитрий Сергеевич</v>
      </c>
      <c r="C253" s="84"/>
      <c r="D253" s="84"/>
      <c r="E253" s="84"/>
      <c r="F253" s="84"/>
      <c r="G253" s="84"/>
      <c r="H253" s="84"/>
      <c r="I253" s="84"/>
      <c r="J253" s="84"/>
    </row>
    <row r="254" spans="1:12">
      <c r="A254" s="40" t="s">
        <v>0</v>
      </c>
      <c r="B254" s="41">
        <v>1</v>
      </c>
      <c r="C254" s="41">
        <v>2</v>
      </c>
      <c r="D254" s="41">
        <v>3</v>
      </c>
      <c r="E254" s="41" t="s">
        <v>1</v>
      </c>
      <c r="F254" s="61" t="s">
        <v>2</v>
      </c>
      <c r="G254" s="41"/>
      <c r="H254" s="3"/>
      <c r="I254" s="3"/>
      <c r="J254" s="4" t="s">
        <v>3</v>
      </c>
      <c r="L254" s="5" t="str">
        <f>L$2</f>
        <v>10 серий бросков монеты</v>
      </c>
    </row>
    <row r="255" spans="1:12" ht="18.75">
      <c r="A255" s="43" t="s">
        <v>5</v>
      </c>
      <c r="B255" s="44"/>
      <c r="C255" s="44"/>
      <c r="D255" s="44"/>
      <c r="E255" s="15">
        <f t="shared" ref="E255:E264" si="24">IF(B255=1,IF(C255=1,2,0),IF(C255+D255=0,0,2))</f>
        <v>0</v>
      </c>
      <c r="F255" s="51">
        <f>IF(J255&lt;1,0,IF(B255=0,3,2))</f>
        <v>0</v>
      </c>
      <c r="G255" s="15"/>
      <c r="H255" s="9"/>
      <c r="I255" s="9"/>
      <c r="J255" s="10">
        <f>IF(SUM(B255:D264)&gt;0,1,10^(-5))</f>
        <v>1.0000000000000001E-5</v>
      </c>
      <c r="L255" s="37" t="str">
        <f>L$3</f>
        <v>Если в первом броске серии</v>
      </c>
    </row>
    <row r="256" spans="1:12" ht="18.75">
      <c r="A256" s="43" t="s">
        <v>7</v>
      </c>
      <c r="B256" s="44"/>
      <c r="C256" s="44"/>
      <c r="D256" s="44"/>
      <c r="E256" s="15">
        <f t="shared" si="24"/>
        <v>0</v>
      </c>
      <c r="F256" s="51">
        <f>IF(J255&lt;1,0,IF(B256=0,3,2))</f>
        <v>0</v>
      </c>
      <c r="G256" s="15"/>
      <c r="H256" s="9"/>
      <c r="I256" s="9"/>
      <c r="L256" s="37" t="str">
        <f>L$4</f>
        <v>выпал "орел", то серию завершает</v>
      </c>
    </row>
    <row r="257" spans="1:12" ht="18.75">
      <c r="A257" s="43" t="s">
        <v>9</v>
      </c>
      <c r="B257" s="44"/>
      <c r="C257" s="44"/>
      <c r="D257" s="44"/>
      <c r="E257" s="15">
        <f t="shared" si="24"/>
        <v>0</v>
      </c>
      <c r="F257" s="51">
        <f>IF(J255&lt;1,0,IF(B257=0,3,2))</f>
        <v>0</v>
      </c>
      <c r="G257" s="16"/>
      <c r="H257" s="9"/>
      <c r="I257" s="9"/>
      <c r="L257" s="37" t="str">
        <f>L$5</f>
        <v xml:space="preserve"> второй бросок.</v>
      </c>
    </row>
    <row r="258" spans="1:12" ht="18.75">
      <c r="A258" s="43" t="s">
        <v>11</v>
      </c>
      <c r="B258" s="44"/>
      <c r="C258" s="44"/>
      <c r="D258" s="44"/>
      <c r="E258" s="15">
        <f t="shared" si="24"/>
        <v>0</v>
      </c>
      <c r="F258" s="51">
        <f>IF(J255&lt;1,0,IF(B258=0,3,2))</f>
        <v>0</v>
      </c>
      <c r="G258" s="15"/>
      <c r="H258" s="9"/>
      <c r="I258" s="11"/>
      <c r="L258" s="37" t="str">
        <f>L$6</f>
        <v xml:space="preserve"> Если на втором броске "орел",</v>
      </c>
    </row>
    <row r="259" spans="1:12" ht="18.75">
      <c r="A259" s="43" t="s">
        <v>13</v>
      </c>
      <c r="B259" s="44"/>
      <c r="C259" s="44"/>
      <c r="D259" s="44"/>
      <c r="E259" s="15">
        <f t="shared" si="24"/>
        <v>0</v>
      </c>
      <c r="F259" s="51">
        <f>IF(J255&lt;1,0,IF(B259=0,3,2))</f>
        <v>0</v>
      </c>
      <c r="G259" s="42"/>
      <c r="H259" s="9"/>
      <c r="I259" s="11"/>
      <c r="L259" s="37" t="str">
        <f>L$7</f>
        <v>начисляют 2 балла, иначе 0.</v>
      </c>
    </row>
    <row r="260" spans="1:12" ht="18.75">
      <c r="A260" s="43" t="s">
        <v>15</v>
      </c>
      <c r="B260" s="44"/>
      <c r="C260" s="44"/>
      <c r="D260" s="44"/>
      <c r="E260" s="15">
        <f t="shared" si="24"/>
        <v>0</v>
      </c>
      <c r="F260" s="51">
        <f>IF(J255&lt;1,0,IF(B260=0,3,2))</f>
        <v>0</v>
      </c>
      <c r="G260" s="16"/>
      <c r="H260" s="9"/>
      <c r="L260" s="37" t="str">
        <f>L$8</f>
        <v>Если в первом броске серии</v>
      </c>
    </row>
    <row r="261" spans="1:12" ht="18.75">
      <c r="A261" s="43" t="s">
        <v>16</v>
      </c>
      <c r="B261" s="44"/>
      <c r="C261" s="44"/>
      <c r="D261" s="44"/>
      <c r="E261" s="15">
        <f t="shared" si="24"/>
        <v>0</v>
      </c>
      <c r="F261" s="51">
        <f>IF(J255&lt;1,0,IF(B261=0,3,2))</f>
        <v>0</v>
      </c>
      <c r="G261" s="42"/>
      <c r="H261" s="9"/>
      <c r="L261" s="37" t="str">
        <f>L$9</f>
        <v>выпала "решка", то серию завершает</v>
      </c>
    </row>
    <row r="262" spans="1:12" ht="18.75">
      <c r="A262" s="43" t="s">
        <v>18</v>
      </c>
      <c r="B262" s="44"/>
      <c r="C262" s="44"/>
      <c r="D262" s="44"/>
      <c r="E262" s="15">
        <f t="shared" si="24"/>
        <v>0</v>
      </c>
      <c r="F262" s="51">
        <f>IF(J255&lt;1,0,IF(B262=0,3,2))</f>
        <v>0</v>
      </c>
      <c r="G262" s="15"/>
      <c r="H262" s="9"/>
      <c r="L262" s="37" t="str">
        <f>L$10</f>
        <v xml:space="preserve"> второй и третий броски.</v>
      </c>
    </row>
    <row r="263" spans="1:12" ht="18.75">
      <c r="A263" s="43" t="s">
        <v>20</v>
      </c>
      <c r="B263" s="44"/>
      <c r="C263" s="44"/>
      <c r="D263" s="44"/>
      <c r="E263" s="15">
        <f t="shared" si="24"/>
        <v>0</v>
      </c>
      <c r="F263" s="51">
        <f>IF(J255&lt;1,0,IF(B263=0,3,2))</f>
        <v>0</v>
      </c>
      <c r="G263" s="16"/>
      <c r="H263" s="9"/>
      <c r="L263" s="37" t="str">
        <f>L$11</f>
        <v xml:space="preserve"> Если на 2-м и 3-м бросках</v>
      </c>
    </row>
    <row r="264" spans="1:12" ht="18.75">
      <c r="A264" s="43" t="s">
        <v>22</v>
      </c>
      <c r="B264" s="44"/>
      <c r="C264" s="44"/>
      <c r="D264" s="44"/>
      <c r="E264" s="15">
        <f t="shared" si="24"/>
        <v>0</v>
      </c>
      <c r="F264" s="51">
        <f>IF(J255&lt;1,0,IF(B264=0,3,2))</f>
        <v>0</v>
      </c>
      <c r="G264" s="15"/>
      <c r="H264" s="9"/>
      <c r="L264" s="37" t="str">
        <f>L$12</f>
        <v xml:space="preserve"> дважды выпала "решка",</v>
      </c>
    </row>
    <row r="265" spans="1:12" ht="18.75">
      <c r="A265" s="8"/>
      <c r="B265" s="15"/>
      <c r="C265" s="15"/>
      <c r="D265" s="15"/>
      <c r="E265" s="15"/>
      <c r="F265" s="15"/>
      <c r="G265" s="15"/>
      <c r="H265" s="9"/>
      <c r="L265" s="37" t="str">
        <f>L$13</f>
        <v>начисляют 0 баллов, иначе 2.</v>
      </c>
    </row>
    <row r="266" spans="1:12" ht="18.75">
      <c r="A266" s="8"/>
      <c r="B266" s="15"/>
      <c r="C266" s="15"/>
      <c r="D266" s="15"/>
      <c r="E266" s="15"/>
      <c r="F266" s="15"/>
      <c r="G266" s="15"/>
      <c r="H266" s="9"/>
      <c r="L266" s="37" t="str">
        <f>L$14</f>
        <v>X - число начисленных баллов за серию,</v>
      </c>
    </row>
    <row r="267" spans="1:12" ht="18.75">
      <c r="A267" s="8"/>
      <c r="B267" s="15"/>
      <c r="C267" s="15"/>
      <c r="D267" s="15"/>
      <c r="E267" s="15"/>
      <c r="F267" s="15"/>
      <c r="G267" s="15"/>
      <c r="H267" s="9"/>
      <c r="L267" s="37" t="str">
        <f>L$15</f>
        <v>Y - число бросков в серии.</v>
      </c>
    </row>
    <row r="268" spans="1:12" ht="18.75">
      <c r="A268" s="8"/>
      <c r="B268" s="15"/>
      <c r="C268" s="15"/>
      <c r="D268" s="15"/>
      <c r="E268" s="15"/>
      <c r="F268" s="15"/>
      <c r="G268" s="15"/>
      <c r="H268" s="9"/>
      <c r="L268" s="47" t="s">
        <v>27</v>
      </c>
    </row>
    <row r="269" spans="1:12" ht="18.75">
      <c r="A269" s="8"/>
      <c r="B269" s="15"/>
      <c r="C269" s="15"/>
      <c r="D269" s="15"/>
      <c r="E269" s="15"/>
      <c r="F269" s="15"/>
      <c r="G269" s="15"/>
      <c r="H269" s="9"/>
      <c r="L269" s="37">
        <f>L$17</f>
        <v>0</v>
      </c>
    </row>
    <row r="271" spans="1:12" ht="18.75">
      <c r="A271" s="7" t="str">
        <f>'Название и список группы'!A16</f>
        <v>Саханчук</v>
      </c>
      <c r="B271" s="84" t="str">
        <f>'Название и список группы'!B16</f>
        <v>Захар Олегович</v>
      </c>
      <c r="C271" s="84"/>
      <c r="D271" s="84"/>
      <c r="E271" s="84"/>
      <c r="F271" s="84"/>
      <c r="G271" s="84"/>
      <c r="H271" s="84"/>
      <c r="I271" s="84"/>
      <c r="J271" s="84"/>
    </row>
    <row r="272" spans="1:12">
      <c r="A272" s="40" t="s">
        <v>0</v>
      </c>
      <c r="B272" s="41">
        <v>1</v>
      </c>
      <c r="C272" s="41">
        <v>2</v>
      </c>
      <c r="D272" s="41">
        <v>3</v>
      </c>
      <c r="E272" s="41" t="s">
        <v>1</v>
      </c>
      <c r="F272" s="61" t="s">
        <v>2</v>
      </c>
      <c r="G272" s="41"/>
      <c r="H272" s="3"/>
      <c r="I272" s="3"/>
      <c r="J272" s="4" t="s">
        <v>3</v>
      </c>
      <c r="L272" s="5" t="str">
        <f>L$2</f>
        <v>10 серий бросков монеты</v>
      </c>
    </row>
    <row r="273" spans="1:12" ht="18.75">
      <c r="A273" s="43" t="s">
        <v>5</v>
      </c>
      <c r="B273" s="44"/>
      <c r="C273" s="44"/>
      <c r="D273" s="44"/>
      <c r="E273" s="15">
        <f t="shared" ref="E273:E282" si="25">IF(B273=1,IF(C273=1,2,0),IF(C273+D273=0,0,2))</f>
        <v>0</v>
      </c>
      <c r="F273" s="51">
        <f>IF(J273&lt;1,0,IF(B273=0,3,2))</f>
        <v>0</v>
      </c>
      <c r="G273" s="15"/>
      <c r="H273" s="9"/>
      <c r="I273" s="9"/>
      <c r="J273" s="10">
        <f>IF(SUM(B273:D282)&gt;0,1,10^(-5))</f>
        <v>1.0000000000000001E-5</v>
      </c>
      <c r="L273" s="37" t="str">
        <f>L$3</f>
        <v>Если в первом броске серии</v>
      </c>
    </row>
    <row r="274" spans="1:12" ht="18.75">
      <c r="A274" s="43" t="s">
        <v>7</v>
      </c>
      <c r="B274" s="44"/>
      <c r="C274" s="44"/>
      <c r="D274" s="44"/>
      <c r="E274" s="15">
        <f t="shared" si="25"/>
        <v>0</v>
      </c>
      <c r="F274" s="51">
        <f>IF(J273&lt;1,0,IF(B274=0,3,2))</f>
        <v>0</v>
      </c>
      <c r="G274" s="15"/>
      <c r="H274" s="9"/>
      <c r="I274" s="9"/>
      <c r="L274" s="37" t="str">
        <f>L$4</f>
        <v>выпал "орел", то серию завершает</v>
      </c>
    </row>
    <row r="275" spans="1:12" ht="18.75">
      <c r="A275" s="43" t="s">
        <v>9</v>
      </c>
      <c r="B275" s="44"/>
      <c r="C275" s="44"/>
      <c r="D275" s="44"/>
      <c r="E275" s="15">
        <f t="shared" si="25"/>
        <v>0</v>
      </c>
      <c r="F275" s="51">
        <f>IF(J273&lt;1,0,IF(B275=0,3,2))</f>
        <v>0</v>
      </c>
      <c r="G275" s="16"/>
      <c r="H275" s="9"/>
      <c r="I275" s="9"/>
      <c r="L275" s="37" t="str">
        <f>L$5</f>
        <v xml:space="preserve"> второй бросок.</v>
      </c>
    </row>
    <row r="276" spans="1:12" ht="18.75">
      <c r="A276" s="43" t="s">
        <v>11</v>
      </c>
      <c r="B276" s="44"/>
      <c r="C276" s="44"/>
      <c r="D276" s="44"/>
      <c r="E276" s="15">
        <f t="shared" si="25"/>
        <v>0</v>
      </c>
      <c r="F276" s="51">
        <f>IF(J273&lt;1,0,IF(B276=0,3,2))</f>
        <v>0</v>
      </c>
      <c r="G276" s="15"/>
      <c r="H276" s="9"/>
      <c r="I276" s="11"/>
      <c r="L276" s="37" t="str">
        <f>L$6</f>
        <v xml:space="preserve"> Если на втором броске "орел",</v>
      </c>
    </row>
    <row r="277" spans="1:12" ht="18.75">
      <c r="A277" s="43" t="s">
        <v>13</v>
      </c>
      <c r="B277" s="44"/>
      <c r="C277" s="44"/>
      <c r="D277" s="44"/>
      <c r="E277" s="15">
        <f t="shared" si="25"/>
        <v>0</v>
      </c>
      <c r="F277" s="51">
        <f>IF(J273&lt;1,0,IF(B277=0,3,2))</f>
        <v>0</v>
      </c>
      <c r="G277" s="42"/>
      <c r="H277" s="9"/>
      <c r="I277" s="11"/>
      <c r="L277" s="37" t="str">
        <f>L$7</f>
        <v>начисляют 2 балла, иначе 0.</v>
      </c>
    </row>
    <row r="278" spans="1:12" ht="18.75">
      <c r="A278" s="43" t="s">
        <v>15</v>
      </c>
      <c r="B278" s="44"/>
      <c r="C278" s="44"/>
      <c r="D278" s="44"/>
      <c r="E278" s="15">
        <f t="shared" si="25"/>
        <v>0</v>
      </c>
      <c r="F278" s="51">
        <f>IF(J273&lt;1,0,IF(B278=0,3,2))</f>
        <v>0</v>
      </c>
      <c r="G278" s="16"/>
      <c r="H278" s="9"/>
      <c r="L278" s="37" t="str">
        <f>L$8</f>
        <v>Если в первом броске серии</v>
      </c>
    </row>
    <row r="279" spans="1:12" ht="18.75">
      <c r="A279" s="43" t="s">
        <v>16</v>
      </c>
      <c r="B279" s="44"/>
      <c r="C279" s="44"/>
      <c r="D279" s="44"/>
      <c r="E279" s="15">
        <f t="shared" si="25"/>
        <v>0</v>
      </c>
      <c r="F279" s="51">
        <f>IF(J273&lt;1,0,IF(B279=0,3,2))</f>
        <v>0</v>
      </c>
      <c r="G279" s="42"/>
      <c r="H279" s="9"/>
      <c r="L279" s="37" t="str">
        <f>L$9</f>
        <v>выпала "решка", то серию завершает</v>
      </c>
    </row>
    <row r="280" spans="1:12" ht="18.75">
      <c r="A280" s="43" t="s">
        <v>18</v>
      </c>
      <c r="B280" s="44"/>
      <c r="C280" s="44"/>
      <c r="D280" s="44"/>
      <c r="E280" s="15">
        <f t="shared" si="25"/>
        <v>0</v>
      </c>
      <c r="F280" s="51">
        <f>IF(J273&lt;1,0,IF(B280=0,3,2))</f>
        <v>0</v>
      </c>
      <c r="G280" s="15"/>
      <c r="H280" s="9"/>
      <c r="L280" s="37" t="str">
        <f>L$10</f>
        <v xml:space="preserve"> второй и третий броски.</v>
      </c>
    </row>
    <row r="281" spans="1:12" ht="18.75">
      <c r="A281" s="43" t="s">
        <v>20</v>
      </c>
      <c r="B281" s="44"/>
      <c r="C281" s="44"/>
      <c r="D281" s="44"/>
      <c r="E281" s="15">
        <f t="shared" si="25"/>
        <v>0</v>
      </c>
      <c r="F281" s="51">
        <f>IF(J273&lt;1,0,IF(B281=0,3,2))</f>
        <v>0</v>
      </c>
      <c r="G281" s="16"/>
      <c r="H281" s="9"/>
      <c r="L281" s="37" t="str">
        <f>L$11</f>
        <v xml:space="preserve"> Если на 2-м и 3-м бросках</v>
      </c>
    </row>
    <row r="282" spans="1:12" ht="18.75">
      <c r="A282" s="43" t="s">
        <v>22</v>
      </c>
      <c r="B282" s="44"/>
      <c r="C282" s="44"/>
      <c r="D282" s="44"/>
      <c r="E282" s="15">
        <f t="shared" si="25"/>
        <v>0</v>
      </c>
      <c r="F282" s="51">
        <f>IF(J273&lt;1,0,IF(B282=0,3,2))</f>
        <v>0</v>
      </c>
      <c r="G282" s="15"/>
      <c r="H282" s="9"/>
      <c r="L282" s="37" t="str">
        <f>L$12</f>
        <v xml:space="preserve"> дважды выпала "решка",</v>
      </c>
    </row>
    <row r="283" spans="1:12" ht="18.75">
      <c r="A283" s="8"/>
      <c r="B283" s="15"/>
      <c r="C283" s="15"/>
      <c r="D283" s="15"/>
      <c r="E283" s="15"/>
      <c r="F283" s="15"/>
      <c r="G283" s="15"/>
      <c r="H283" s="9"/>
      <c r="L283" s="37" t="str">
        <f>L$13</f>
        <v>начисляют 0 баллов, иначе 2.</v>
      </c>
    </row>
    <row r="284" spans="1:12" ht="18.75">
      <c r="A284" s="8"/>
      <c r="B284" s="15"/>
      <c r="C284" s="15"/>
      <c r="D284" s="15"/>
      <c r="E284" s="15"/>
      <c r="F284" s="15"/>
      <c r="G284" s="15"/>
      <c r="H284" s="9"/>
      <c r="L284" s="37" t="str">
        <f>L$14</f>
        <v>X - число начисленных баллов за серию,</v>
      </c>
    </row>
    <row r="285" spans="1:12" ht="18.75">
      <c r="A285" s="8"/>
      <c r="B285" s="15"/>
      <c r="C285" s="15"/>
      <c r="D285" s="15"/>
      <c r="E285" s="15"/>
      <c r="F285" s="15"/>
      <c r="G285" s="15"/>
      <c r="H285" s="9"/>
      <c r="L285" s="37" t="str">
        <f>L$15</f>
        <v>Y - число бросков в серии.</v>
      </c>
    </row>
    <row r="286" spans="1:12" ht="18.75">
      <c r="A286" s="8"/>
      <c r="B286" s="15"/>
      <c r="C286" s="15"/>
      <c r="D286" s="15"/>
      <c r="E286" s="15"/>
      <c r="F286" s="15"/>
      <c r="G286" s="15"/>
      <c r="H286" s="9"/>
      <c r="L286" s="47" t="s">
        <v>27</v>
      </c>
    </row>
    <row r="287" spans="1:12" ht="18.75">
      <c r="A287" s="8"/>
      <c r="B287" s="15"/>
      <c r="C287" s="15"/>
      <c r="D287" s="15"/>
      <c r="E287" s="15"/>
      <c r="F287" s="15"/>
      <c r="G287" s="15"/>
      <c r="H287" s="9"/>
      <c r="L287" s="37">
        <f>L$17</f>
        <v>0</v>
      </c>
    </row>
    <row r="289" spans="1:12" ht="18.75">
      <c r="A289" s="7" t="str">
        <f>'Название и список группы'!A17</f>
        <v>Селеменчук</v>
      </c>
      <c r="B289" s="84" t="str">
        <f>'Название и список группы'!B17</f>
        <v>Максим Атифович</v>
      </c>
      <c r="C289" s="84"/>
      <c r="D289" s="84"/>
      <c r="E289" s="84"/>
      <c r="F289" s="84"/>
      <c r="G289" s="84"/>
      <c r="H289" s="84"/>
      <c r="I289" s="84"/>
      <c r="J289" s="84"/>
    </row>
    <row r="290" spans="1:12">
      <c r="A290" s="40" t="s">
        <v>0</v>
      </c>
      <c r="B290" s="41">
        <v>1</v>
      </c>
      <c r="C290" s="41">
        <v>2</v>
      </c>
      <c r="D290" s="41">
        <v>3</v>
      </c>
      <c r="E290" s="41" t="s">
        <v>1</v>
      </c>
      <c r="F290" s="61" t="s">
        <v>2</v>
      </c>
      <c r="G290" s="41"/>
      <c r="H290" s="3"/>
      <c r="I290" s="3"/>
      <c r="J290" s="4" t="s">
        <v>3</v>
      </c>
      <c r="L290" s="5" t="str">
        <f>L$2</f>
        <v>10 серий бросков монеты</v>
      </c>
    </row>
    <row r="291" spans="1:12" ht="18.75">
      <c r="A291" s="43" t="s">
        <v>5</v>
      </c>
      <c r="B291" s="44"/>
      <c r="C291" s="44"/>
      <c r="D291" s="44"/>
      <c r="E291" s="15">
        <f t="shared" ref="E291:E300" si="26">IF(B291=1,IF(C291=1,2,0),IF(C291+D291=0,0,2))</f>
        <v>0</v>
      </c>
      <c r="F291" s="51">
        <f>IF(J291&lt;1,0,IF(B291=0,3,2))</f>
        <v>0</v>
      </c>
      <c r="G291" s="15"/>
      <c r="H291" s="9"/>
      <c r="I291" s="9"/>
      <c r="J291" s="10">
        <f>IF(SUM(B291:D300)&gt;0,1,10^(-5))</f>
        <v>1.0000000000000001E-5</v>
      </c>
      <c r="L291" s="37" t="str">
        <f>L$3</f>
        <v>Если в первом броске серии</v>
      </c>
    </row>
    <row r="292" spans="1:12" ht="18.75">
      <c r="A292" s="43" t="s">
        <v>7</v>
      </c>
      <c r="B292" s="44"/>
      <c r="C292" s="44"/>
      <c r="D292" s="44"/>
      <c r="E292" s="15">
        <f t="shared" si="26"/>
        <v>0</v>
      </c>
      <c r="F292" s="51">
        <f>IF(J291&lt;1,0,IF(B292=0,3,2))</f>
        <v>0</v>
      </c>
      <c r="G292" s="15"/>
      <c r="H292" s="9"/>
      <c r="I292" s="9"/>
      <c r="L292" s="37" t="str">
        <f>L$4</f>
        <v>выпал "орел", то серию завершает</v>
      </c>
    </row>
    <row r="293" spans="1:12" ht="18.75">
      <c r="A293" s="43" t="s">
        <v>9</v>
      </c>
      <c r="B293" s="44"/>
      <c r="C293" s="44"/>
      <c r="D293" s="44"/>
      <c r="E293" s="15">
        <f t="shared" si="26"/>
        <v>0</v>
      </c>
      <c r="F293" s="51">
        <f>IF(J291&lt;1,0,IF(B293=0,3,2))</f>
        <v>0</v>
      </c>
      <c r="G293" s="16"/>
      <c r="H293" s="9"/>
      <c r="I293" s="9"/>
      <c r="L293" s="37" t="str">
        <f>L$5</f>
        <v xml:space="preserve"> второй бросок.</v>
      </c>
    </row>
    <row r="294" spans="1:12" ht="18.75">
      <c r="A294" s="43" t="s">
        <v>11</v>
      </c>
      <c r="B294" s="44"/>
      <c r="C294" s="44"/>
      <c r="D294" s="44"/>
      <c r="E294" s="15">
        <f t="shared" si="26"/>
        <v>0</v>
      </c>
      <c r="F294" s="51">
        <f>IF(J291&lt;1,0,IF(B294=0,3,2))</f>
        <v>0</v>
      </c>
      <c r="G294" s="15"/>
      <c r="H294" s="9"/>
      <c r="I294" s="11"/>
      <c r="L294" s="37" t="str">
        <f>L$6</f>
        <v xml:space="preserve"> Если на втором броске "орел",</v>
      </c>
    </row>
    <row r="295" spans="1:12" ht="18.75">
      <c r="A295" s="43" t="s">
        <v>13</v>
      </c>
      <c r="B295" s="44"/>
      <c r="C295" s="44"/>
      <c r="D295" s="44"/>
      <c r="E295" s="15">
        <f t="shared" si="26"/>
        <v>0</v>
      </c>
      <c r="F295" s="51">
        <f>IF(J291&lt;1,0,IF(B295=0,3,2))</f>
        <v>0</v>
      </c>
      <c r="G295" s="42"/>
      <c r="H295" s="9"/>
      <c r="I295" s="11"/>
      <c r="L295" s="37" t="str">
        <f>L$7</f>
        <v>начисляют 2 балла, иначе 0.</v>
      </c>
    </row>
    <row r="296" spans="1:12" ht="18.75">
      <c r="A296" s="43" t="s">
        <v>15</v>
      </c>
      <c r="B296" s="44"/>
      <c r="C296" s="44"/>
      <c r="D296" s="44"/>
      <c r="E296" s="15">
        <f t="shared" si="26"/>
        <v>0</v>
      </c>
      <c r="F296" s="51">
        <f>IF(J291&lt;1,0,IF(B296=0,3,2))</f>
        <v>0</v>
      </c>
      <c r="G296" s="16"/>
      <c r="H296" s="9"/>
      <c r="L296" s="37" t="str">
        <f>L$8</f>
        <v>Если в первом броске серии</v>
      </c>
    </row>
    <row r="297" spans="1:12" ht="18.75">
      <c r="A297" s="43" t="s">
        <v>16</v>
      </c>
      <c r="B297" s="44"/>
      <c r="C297" s="44"/>
      <c r="D297" s="44"/>
      <c r="E297" s="15">
        <f t="shared" si="26"/>
        <v>0</v>
      </c>
      <c r="F297" s="51">
        <f>IF(J291&lt;1,0,IF(B297=0,3,2))</f>
        <v>0</v>
      </c>
      <c r="G297" s="42"/>
      <c r="H297" s="9"/>
      <c r="L297" s="37" t="str">
        <f>L$9</f>
        <v>выпала "решка", то серию завершает</v>
      </c>
    </row>
    <row r="298" spans="1:12" ht="18.75">
      <c r="A298" s="43" t="s">
        <v>18</v>
      </c>
      <c r="B298" s="44"/>
      <c r="C298" s="44"/>
      <c r="D298" s="44"/>
      <c r="E298" s="15">
        <f t="shared" si="26"/>
        <v>0</v>
      </c>
      <c r="F298" s="51">
        <f>IF(J291&lt;1,0,IF(B298=0,3,2))</f>
        <v>0</v>
      </c>
      <c r="G298" s="15"/>
      <c r="H298" s="9"/>
      <c r="L298" s="37" t="str">
        <f>L$10</f>
        <v xml:space="preserve"> второй и третий броски.</v>
      </c>
    </row>
    <row r="299" spans="1:12" ht="18.75">
      <c r="A299" s="43" t="s">
        <v>20</v>
      </c>
      <c r="B299" s="44"/>
      <c r="C299" s="44"/>
      <c r="D299" s="44"/>
      <c r="E299" s="15">
        <f t="shared" si="26"/>
        <v>0</v>
      </c>
      <c r="F299" s="51">
        <f>IF(J291&lt;1,0,IF(B299=0,3,2))</f>
        <v>0</v>
      </c>
      <c r="G299" s="16"/>
      <c r="H299" s="9"/>
      <c r="L299" s="37" t="str">
        <f>L$11</f>
        <v xml:space="preserve"> Если на 2-м и 3-м бросках</v>
      </c>
    </row>
    <row r="300" spans="1:12" ht="18.75">
      <c r="A300" s="43" t="s">
        <v>22</v>
      </c>
      <c r="B300" s="44"/>
      <c r="C300" s="44"/>
      <c r="D300" s="44"/>
      <c r="E300" s="15">
        <f t="shared" si="26"/>
        <v>0</v>
      </c>
      <c r="F300" s="51">
        <f>IF(J291&lt;1,0,IF(B300=0,3,2))</f>
        <v>0</v>
      </c>
      <c r="G300" s="15"/>
      <c r="H300" s="9"/>
      <c r="L300" s="37" t="str">
        <f>L$12</f>
        <v xml:space="preserve"> дважды выпала "решка",</v>
      </c>
    </row>
    <row r="301" spans="1:12" ht="18.75">
      <c r="A301" s="8"/>
      <c r="B301" s="15"/>
      <c r="C301" s="15"/>
      <c r="D301" s="15"/>
      <c r="E301" s="15"/>
      <c r="F301" s="15"/>
      <c r="G301" s="15"/>
      <c r="H301" s="9"/>
      <c r="L301" s="37" t="str">
        <f>L$13</f>
        <v>начисляют 0 баллов, иначе 2.</v>
      </c>
    </row>
    <row r="302" spans="1:12" ht="18.75">
      <c r="A302" s="8"/>
      <c r="B302" s="15"/>
      <c r="C302" s="15"/>
      <c r="D302" s="15"/>
      <c r="E302" s="15"/>
      <c r="F302" s="15"/>
      <c r="G302" s="15"/>
      <c r="H302" s="9"/>
      <c r="L302" s="37" t="str">
        <f>L$14</f>
        <v>X - число начисленных баллов за серию,</v>
      </c>
    </row>
    <row r="303" spans="1:12" ht="18.75">
      <c r="A303" s="8"/>
      <c r="B303" s="15"/>
      <c r="C303" s="15"/>
      <c r="D303" s="15"/>
      <c r="E303" s="15"/>
      <c r="F303" s="15"/>
      <c r="G303" s="15"/>
      <c r="H303" s="9"/>
      <c r="L303" s="37" t="str">
        <f>L$15</f>
        <v>Y - число бросков в серии.</v>
      </c>
    </row>
    <row r="304" spans="1:12" ht="18.75">
      <c r="A304" s="8"/>
      <c r="B304" s="15"/>
      <c r="C304" s="15"/>
      <c r="D304" s="15"/>
      <c r="E304" s="15"/>
      <c r="F304" s="15"/>
      <c r="G304" s="15"/>
      <c r="H304" s="9"/>
      <c r="L304" s="47" t="s">
        <v>27</v>
      </c>
    </row>
    <row r="305" spans="1:12" ht="18.75">
      <c r="A305" s="8"/>
      <c r="B305" s="15"/>
      <c r="C305" s="15"/>
      <c r="D305" s="15"/>
      <c r="E305" s="15"/>
      <c r="F305" s="15"/>
      <c r="G305" s="15"/>
      <c r="H305" s="9"/>
      <c r="L305" s="37">
        <f>L$17</f>
        <v>0</v>
      </c>
    </row>
    <row r="307" spans="1:12" ht="18.75">
      <c r="A307" s="7" t="str">
        <f>'Название и список группы'!A18</f>
        <v>Семашко</v>
      </c>
      <c r="B307" s="84" t="str">
        <f>'Название и список группы'!B18</f>
        <v>Юлия Алексеевна</v>
      </c>
      <c r="C307" s="84"/>
      <c r="D307" s="84"/>
      <c r="E307" s="84"/>
      <c r="F307" s="84"/>
      <c r="G307" s="84"/>
      <c r="H307" s="84"/>
      <c r="I307" s="84"/>
      <c r="J307" s="84"/>
    </row>
    <row r="308" spans="1:12">
      <c r="A308" s="40" t="s">
        <v>0</v>
      </c>
      <c r="B308" s="41">
        <v>1</v>
      </c>
      <c r="C308" s="41">
        <v>2</v>
      </c>
      <c r="D308" s="41">
        <v>3</v>
      </c>
      <c r="E308" s="41" t="s">
        <v>1</v>
      </c>
      <c r="F308" s="61" t="s">
        <v>2</v>
      </c>
      <c r="G308" s="41"/>
      <c r="H308" s="3"/>
      <c r="I308" s="3"/>
      <c r="J308" s="4" t="s">
        <v>3</v>
      </c>
      <c r="L308" s="5" t="str">
        <f>L$2</f>
        <v>10 серий бросков монеты</v>
      </c>
    </row>
    <row r="309" spans="1:12" ht="18.75">
      <c r="A309" s="43" t="s">
        <v>5</v>
      </c>
      <c r="B309" s="44"/>
      <c r="C309" s="44"/>
      <c r="D309" s="44"/>
      <c r="E309" s="15">
        <f t="shared" ref="E309:E318" si="27">IF(B309=1,IF(C309=1,2,0),IF(C309+D309=0,0,2))</f>
        <v>0</v>
      </c>
      <c r="F309" s="51">
        <f>IF(J309&lt;1,0,IF(B309=0,3,2))</f>
        <v>0</v>
      </c>
      <c r="G309" s="15"/>
      <c r="H309" s="9"/>
      <c r="I309" s="9"/>
      <c r="J309" s="10">
        <f>IF(SUM(B309:D318)&gt;0,1,10^(-5))</f>
        <v>1.0000000000000001E-5</v>
      </c>
      <c r="L309" s="37" t="str">
        <f>L$3</f>
        <v>Если в первом броске серии</v>
      </c>
    </row>
    <row r="310" spans="1:12" ht="18.75">
      <c r="A310" s="43" t="s">
        <v>7</v>
      </c>
      <c r="B310" s="44"/>
      <c r="C310" s="44"/>
      <c r="D310" s="44"/>
      <c r="E310" s="15">
        <f t="shared" si="27"/>
        <v>0</v>
      </c>
      <c r="F310" s="51">
        <f>IF(J309&lt;1,0,IF(B310=0,3,2))</f>
        <v>0</v>
      </c>
      <c r="G310" s="15"/>
      <c r="H310" s="9"/>
      <c r="I310" s="9"/>
      <c r="L310" s="37" t="str">
        <f>L$4</f>
        <v>выпал "орел", то серию завершает</v>
      </c>
    </row>
    <row r="311" spans="1:12" ht="18.75">
      <c r="A311" s="43" t="s">
        <v>9</v>
      </c>
      <c r="B311" s="44"/>
      <c r="C311" s="44"/>
      <c r="D311" s="44"/>
      <c r="E311" s="15">
        <f t="shared" si="27"/>
        <v>0</v>
      </c>
      <c r="F311" s="51">
        <f>IF(J309&lt;1,0,IF(B311=0,3,2))</f>
        <v>0</v>
      </c>
      <c r="G311" s="16"/>
      <c r="H311" s="9"/>
      <c r="I311" s="9"/>
      <c r="L311" s="37" t="str">
        <f>L$5</f>
        <v xml:space="preserve"> второй бросок.</v>
      </c>
    </row>
    <row r="312" spans="1:12" ht="18.75">
      <c r="A312" s="43" t="s">
        <v>11</v>
      </c>
      <c r="B312" s="44"/>
      <c r="C312" s="44"/>
      <c r="D312" s="44"/>
      <c r="E312" s="15">
        <f t="shared" si="27"/>
        <v>0</v>
      </c>
      <c r="F312" s="51">
        <f>IF(J309&lt;1,0,IF(B312=0,3,2))</f>
        <v>0</v>
      </c>
      <c r="G312" s="15"/>
      <c r="H312" s="9"/>
      <c r="I312" s="11"/>
      <c r="L312" s="37" t="str">
        <f>L$6</f>
        <v xml:space="preserve"> Если на втором броске "орел",</v>
      </c>
    </row>
    <row r="313" spans="1:12" ht="18.75">
      <c r="A313" s="43" t="s">
        <v>13</v>
      </c>
      <c r="B313" s="44"/>
      <c r="C313" s="44"/>
      <c r="D313" s="44"/>
      <c r="E313" s="15">
        <f t="shared" si="27"/>
        <v>0</v>
      </c>
      <c r="F313" s="51">
        <f>IF(J309&lt;1,0,IF(B313=0,3,2))</f>
        <v>0</v>
      </c>
      <c r="G313" s="42"/>
      <c r="H313" s="9"/>
      <c r="I313" s="11"/>
      <c r="L313" s="37" t="str">
        <f>L$7</f>
        <v>начисляют 2 балла, иначе 0.</v>
      </c>
    </row>
    <row r="314" spans="1:12" ht="18.75">
      <c r="A314" s="43" t="s">
        <v>15</v>
      </c>
      <c r="B314" s="44"/>
      <c r="C314" s="44"/>
      <c r="D314" s="44"/>
      <c r="E314" s="15">
        <f t="shared" si="27"/>
        <v>0</v>
      </c>
      <c r="F314" s="51">
        <f>IF(J309&lt;1,0,IF(B314=0,3,2))</f>
        <v>0</v>
      </c>
      <c r="G314" s="16"/>
      <c r="H314" s="9"/>
      <c r="L314" s="37" t="str">
        <f>L$8</f>
        <v>Если в первом броске серии</v>
      </c>
    </row>
    <row r="315" spans="1:12" ht="18.75">
      <c r="A315" s="43" t="s">
        <v>16</v>
      </c>
      <c r="B315" s="44"/>
      <c r="C315" s="44"/>
      <c r="D315" s="44"/>
      <c r="E315" s="15">
        <f t="shared" si="27"/>
        <v>0</v>
      </c>
      <c r="F315" s="51">
        <f>IF(J309&lt;1,0,IF(B315=0,3,2))</f>
        <v>0</v>
      </c>
      <c r="G315" s="42"/>
      <c r="H315" s="9"/>
      <c r="L315" s="37" t="str">
        <f>L$9</f>
        <v>выпала "решка", то серию завершает</v>
      </c>
    </row>
    <row r="316" spans="1:12" ht="18.75">
      <c r="A316" s="43" t="s">
        <v>18</v>
      </c>
      <c r="B316" s="44"/>
      <c r="C316" s="44"/>
      <c r="D316" s="44"/>
      <c r="E316" s="15">
        <f t="shared" si="27"/>
        <v>0</v>
      </c>
      <c r="F316" s="51">
        <f>IF(J309&lt;1,0,IF(B316=0,3,2))</f>
        <v>0</v>
      </c>
      <c r="G316" s="15"/>
      <c r="H316" s="9"/>
      <c r="L316" s="37" t="str">
        <f>L$10</f>
        <v xml:space="preserve"> второй и третий броски.</v>
      </c>
    </row>
    <row r="317" spans="1:12" ht="18.75">
      <c r="A317" s="43" t="s">
        <v>20</v>
      </c>
      <c r="B317" s="44"/>
      <c r="C317" s="44"/>
      <c r="D317" s="44"/>
      <c r="E317" s="15">
        <f t="shared" si="27"/>
        <v>0</v>
      </c>
      <c r="F317" s="51">
        <f>IF(J309&lt;1,0,IF(B317=0,3,2))</f>
        <v>0</v>
      </c>
      <c r="G317" s="16"/>
      <c r="H317" s="9"/>
      <c r="L317" s="37" t="str">
        <f>L$11</f>
        <v xml:space="preserve"> Если на 2-м и 3-м бросках</v>
      </c>
    </row>
    <row r="318" spans="1:12" ht="18.75">
      <c r="A318" s="43" t="s">
        <v>22</v>
      </c>
      <c r="B318" s="44"/>
      <c r="C318" s="44"/>
      <c r="D318" s="44"/>
      <c r="E318" s="15">
        <f t="shared" si="27"/>
        <v>0</v>
      </c>
      <c r="F318" s="51">
        <f>IF(J309&lt;1,0,IF(B318=0,3,2))</f>
        <v>0</v>
      </c>
      <c r="G318" s="15"/>
      <c r="H318" s="9"/>
      <c r="L318" s="37" t="str">
        <f>L$12</f>
        <v xml:space="preserve"> дважды выпала "решка",</v>
      </c>
    </row>
    <row r="319" spans="1:12" ht="18.75">
      <c r="A319" s="8"/>
      <c r="B319" s="15"/>
      <c r="C319" s="15"/>
      <c r="D319" s="15"/>
      <c r="E319" s="15"/>
      <c r="F319" s="15"/>
      <c r="G319" s="15"/>
      <c r="H319" s="9"/>
      <c r="L319" s="37" t="str">
        <f>L$13</f>
        <v>начисляют 0 баллов, иначе 2.</v>
      </c>
    </row>
    <row r="320" spans="1:12" ht="18.75">
      <c r="A320" s="8"/>
      <c r="B320" s="15"/>
      <c r="C320" s="15"/>
      <c r="D320" s="15"/>
      <c r="E320" s="15"/>
      <c r="F320" s="15"/>
      <c r="G320" s="15"/>
      <c r="H320" s="9"/>
      <c r="L320" s="37" t="str">
        <f>L$14</f>
        <v>X - число начисленных баллов за серию,</v>
      </c>
    </row>
    <row r="321" spans="1:12" ht="18.75">
      <c r="A321" s="8"/>
      <c r="B321" s="15"/>
      <c r="C321" s="15"/>
      <c r="D321" s="15"/>
      <c r="E321" s="15"/>
      <c r="F321" s="15"/>
      <c r="G321" s="15"/>
      <c r="H321" s="9"/>
      <c r="L321" s="37" t="str">
        <f>L$15</f>
        <v>Y - число бросков в серии.</v>
      </c>
    </row>
    <row r="322" spans="1:12" ht="18.75">
      <c r="A322" s="8"/>
      <c r="B322" s="15"/>
      <c r="C322" s="15"/>
      <c r="D322" s="15"/>
      <c r="E322" s="15"/>
      <c r="F322" s="15"/>
      <c r="G322" s="15"/>
      <c r="H322" s="9"/>
      <c r="L322" s="47" t="s">
        <v>27</v>
      </c>
    </row>
    <row r="323" spans="1:12" ht="18.75">
      <c r="A323" s="8"/>
      <c r="B323" s="15"/>
      <c r="C323" s="15"/>
      <c r="D323" s="15"/>
      <c r="E323" s="15"/>
      <c r="F323" s="15"/>
      <c r="G323" s="15"/>
      <c r="H323" s="9"/>
      <c r="L323" s="37">
        <f>L$17</f>
        <v>0</v>
      </c>
    </row>
    <row r="325" spans="1:12" ht="18.75">
      <c r="A325" s="7" t="str">
        <f>'Название и список группы'!A19</f>
        <v>Соколов</v>
      </c>
      <c r="B325" s="84" t="str">
        <f>'Название и список группы'!B19</f>
        <v>Павел Дмитриевич</v>
      </c>
      <c r="C325" s="84"/>
      <c r="D325" s="84"/>
      <c r="E325" s="84"/>
      <c r="F325" s="84"/>
      <c r="G325" s="84"/>
      <c r="H325" s="84"/>
      <c r="I325" s="84"/>
      <c r="J325" s="84"/>
    </row>
    <row r="326" spans="1:12">
      <c r="A326" s="40" t="s">
        <v>0</v>
      </c>
      <c r="B326" s="41">
        <v>1</v>
      </c>
      <c r="C326" s="41">
        <v>2</v>
      </c>
      <c r="D326" s="41">
        <v>3</v>
      </c>
      <c r="E326" s="41" t="s">
        <v>1</v>
      </c>
      <c r="F326" s="61" t="s">
        <v>2</v>
      </c>
      <c r="G326" s="41"/>
      <c r="H326" s="3"/>
      <c r="I326" s="3"/>
      <c r="J326" s="4" t="s">
        <v>3</v>
      </c>
      <c r="L326" s="5" t="str">
        <f>L$2</f>
        <v>10 серий бросков монеты</v>
      </c>
    </row>
    <row r="327" spans="1:12" ht="18.75">
      <c r="A327" s="43" t="s">
        <v>5</v>
      </c>
      <c r="B327" s="44"/>
      <c r="C327" s="44"/>
      <c r="D327" s="44"/>
      <c r="E327" s="15">
        <f t="shared" ref="E327:E336" si="28">IF(B327=1,IF(C327=1,2,0),IF(C327+D327=0,0,2))</f>
        <v>0</v>
      </c>
      <c r="F327" s="51">
        <f>IF(J327&lt;1,0,IF(B327=0,3,2))</f>
        <v>0</v>
      </c>
      <c r="G327" s="15"/>
      <c r="H327" s="9"/>
      <c r="I327" s="9"/>
      <c r="J327" s="10">
        <f>IF(SUM(B327:D336)&gt;0,1,10^(-5))</f>
        <v>1.0000000000000001E-5</v>
      </c>
      <c r="L327" s="37" t="str">
        <f>L$3</f>
        <v>Если в первом броске серии</v>
      </c>
    </row>
    <row r="328" spans="1:12" ht="18.75">
      <c r="A328" s="43" t="s">
        <v>7</v>
      </c>
      <c r="B328" s="44"/>
      <c r="C328" s="44"/>
      <c r="D328" s="44"/>
      <c r="E328" s="15">
        <f t="shared" si="28"/>
        <v>0</v>
      </c>
      <c r="F328" s="51">
        <f>IF(J327&lt;1,0,IF(B328=0,3,2))</f>
        <v>0</v>
      </c>
      <c r="G328" s="15"/>
      <c r="H328" s="9"/>
      <c r="I328" s="9"/>
      <c r="L328" s="37" t="str">
        <f>L$4</f>
        <v>выпал "орел", то серию завершает</v>
      </c>
    </row>
    <row r="329" spans="1:12" ht="18.75">
      <c r="A329" s="43" t="s">
        <v>9</v>
      </c>
      <c r="B329" s="44"/>
      <c r="C329" s="44"/>
      <c r="D329" s="44"/>
      <c r="E329" s="15">
        <f t="shared" si="28"/>
        <v>0</v>
      </c>
      <c r="F329" s="51">
        <f>IF(J327&lt;1,0,IF(B329=0,3,2))</f>
        <v>0</v>
      </c>
      <c r="G329" s="16"/>
      <c r="H329" s="9"/>
      <c r="I329" s="9"/>
      <c r="L329" s="37" t="str">
        <f>L$5</f>
        <v xml:space="preserve"> второй бросок.</v>
      </c>
    </row>
    <row r="330" spans="1:12" ht="18.75">
      <c r="A330" s="43" t="s">
        <v>11</v>
      </c>
      <c r="B330" s="44"/>
      <c r="C330" s="44"/>
      <c r="D330" s="44"/>
      <c r="E330" s="15">
        <f t="shared" si="28"/>
        <v>0</v>
      </c>
      <c r="F330" s="51">
        <f>IF(J327&lt;1,0,IF(B330=0,3,2))</f>
        <v>0</v>
      </c>
      <c r="G330" s="15"/>
      <c r="H330" s="9"/>
      <c r="I330" s="11"/>
      <c r="L330" s="37" t="str">
        <f>L$6</f>
        <v xml:space="preserve"> Если на втором броске "орел",</v>
      </c>
    </row>
    <row r="331" spans="1:12" ht="18.75">
      <c r="A331" s="43" t="s">
        <v>13</v>
      </c>
      <c r="B331" s="44"/>
      <c r="C331" s="44"/>
      <c r="D331" s="44"/>
      <c r="E331" s="15">
        <f t="shared" si="28"/>
        <v>0</v>
      </c>
      <c r="F331" s="51">
        <f>IF(J327&lt;1,0,IF(B331=0,3,2))</f>
        <v>0</v>
      </c>
      <c r="G331" s="42"/>
      <c r="H331" s="9"/>
      <c r="I331" s="11"/>
      <c r="L331" s="37" t="str">
        <f>L$7</f>
        <v>начисляют 2 балла, иначе 0.</v>
      </c>
    </row>
    <row r="332" spans="1:12" ht="18.75">
      <c r="A332" s="43" t="s">
        <v>15</v>
      </c>
      <c r="B332" s="44"/>
      <c r="C332" s="44"/>
      <c r="D332" s="44"/>
      <c r="E332" s="15">
        <f t="shared" si="28"/>
        <v>0</v>
      </c>
      <c r="F332" s="51">
        <f>IF(J327&lt;1,0,IF(B332=0,3,2))</f>
        <v>0</v>
      </c>
      <c r="G332" s="16"/>
      <c r="H332" s="9"/>
      <c r="L332" s="37" t="str">
        <f>L$8</f>
        <v>Если в первом броске серии</v>
      </c>
    </row>
    <row r="333" spans="1:12" ht="18.75">
      <c r="A333" s="43" t="s">
        <v>16</v>
      </c>
      <c r="B333" s="44"/>
      <c r="C333" s="44"/>
      <c r="D333" s="44"/>
      <c r="E333" s="15">
        <f t="shared" si="28"/>
        <v>0</v>
      </c>
      <c r="F333" s="51">
        <f>IF(J327&lt;1,0,IF(B333=0,3,2))</f>
        <v>0</v>
      </c>
      <c r="G333" s="42"/>
      <c r="H333" s="9"/>
      <c r="L333" s="37" t="str">
        <f>L$9</f>
        <v>выпала "решка", то серию завершает</v>
      </c>
    </row>
    <row r="334" spans="1:12" ht="18.75">
      <c r="A334" s="43" t="s">
        <v>18</v>
      </c>
      <c r="B334" s="44"/>
      <c r="C334" s="44"/>
      <c r="D334" s="44"/>
      <c r="E334" s="15">
        <f t="shared" si="28"/>
        <v>0</v>
      </c>
      <c r="F334" s="51">
        <f>IF(J327&lt;1,0,IF(B334=0,3,2))</f>
        <v>0</v>
      </c>
      <c r="G334" s="15"/>
      <c r="H334" s="9"/>
      <c r="L334" s="37" t="str">
        <f>L$10</f>
        <v xml:space="preserve"> второй и третий броски.</v>
      </c>
    </row>
    <row r="335" spans="1:12" ht="18.75">
      <c r="A335" s="43" t="s">
        <v>20</v>
      </c>
      <c r="B335" s="44"/>
      <c r="C335" s="44"/>
      <c r="D335" s="44"/>
      <c r="E335" s="15">
        <f t="shared" si="28"/>
        <v>0</v>
      </c>
      <c r="F335" s="51">
        <f>IF(J327&lt;1,0,IF(B335=0,3,2))</f>
        <v>0</v>
      </c>
      <c r="G335" s="16"/>
      <c r="H335" s="9"/>
      <c r="L335" s="37" t="str">
        <f>L$11</f>
        <v xml:space="preserve"> Если на 2-м и 3-м бросках</v>
      </c>
    </row>
    <row r="336" spans="1:12" ht="18.75">
      <c r="A336" s="43" t="s">
        <v>22</v>
      </c>
      <c r="B336" s="44"/>
      <c r="C336" s="44"/>
      <c r="D336" s="44"/>
      <c r="E336" s="15">
        <f t="shared" si="28"/>
        <v>0</v>
      </c>
      <c r="F336" s="51">
        <f>IF(J327&lt;1,0,IF(B336=0,3,2))</f>
        <v>0</v>
      </c>
      <c r="G336" s="15"/>
      <c r="H336" s="9"/>
      <c r="L336" s="37" t="str">
        <f>L$12</f>
        <v xml:space="preserve"> дважды выпала "решка",</v>
      </c>
    </row>
    <row r="337" spans="1:12" ht="18.75">
      <c r="A337" s="8"/>
      <c r="B337" s="15"/>
      <c r="C337" s="15"/>
      <c r="D337" s="15"/>
      <c r="E337" s="15"/>
      <c r="F337" s="15"/>
      <c r="G337" s="15"/>
      <c r="H337" s="9"/>
      <c r="L337" s="37" t="str">
        <f>L$13</f>
        <v>начисляют 0 баллов, иначе 2.</v>
      </c>
    </row>
    <row r="338" spans="1:12" ht="18.75">
      <c r="A338" s="8"/>
      <c r="B338" s="15"/>
      <c r="C338" s="15"/>
      <c r="D338" s="15"/>
      <c r="E338" s="15"/>
      <c r="F338" s="15"/>
      <c r="G338" s="15"/>
      <c r="H338" s="9"/>
      <c r="L338" s="37" t="str">
        <f>L$14</f>
        <v>X - число начисленных баллов за серию,</v>
      </c>
    </row>
    <row r="339" spans="1:12" ht="18.75">
      <c r="A339" s="8"/>
      <c r="B339" s="15"/>
      <c r="C339" s="15"/>
      <c r="D339" s="15"/>
      <c r="E339" s="15"/>
      <c r="F339" s="15"/>
      <c r="G339" s="15"/>
      <c r="H339" s="9"/>
      <c r="L339" s="37" t="str">
        <f>L$15</f>
        <v>Y - число бросков в серии.</v>
      </c>
    </row>
    <row r="340" spans="1:12" ht="18.75">
      <c r="A340" s="8"/>
      <c r="B340" s="15"/>
      <c r="C340" s="15"/>
      <c r="D340" s="15"/>
      <c r="E340" s="15"/>
      <c r="F340" s="15"/>
      <c r="G340" s="15"/>
      <c r="H340" s="9"/>
      <c r="L340" s="47" t="s">
        <v>27</v>
      </c>
    </row>
    <row r="341" spans="1:12" ht="18.75">
      <c r="A341" s="8"/>
      <c r="B341" s="15"/>
      <c r="C341" s="15"/>
      <c r="D341" s="15"/>
      <c r="E341" s="15"/>
      <c r="F341" s="15"/>
      <c r="G341" s="15"/>
      <c r="H341" s="9"/>
      <c r="L341" s="37">
        <f>L$17</f>
        <v>0</v>
      </c>
    </row>
    <row r="343" spans="1:12" ht="18.75">
      <c r="A343" s="7" t="str">
        <f>'Название и список группы'!A20</f>
        <v>Титов</v>
      </c>
      <c r="B343" s="84" t="str">
        <f>'Название и список группы'!B20</f>
        <v>Дмитрий Михайлович</v>
      </c>
      <c r="C343" s="84"/>
      <c r="D343" s="84"/>
      <c r="E343" s="84"/>
      <c r="F343" s="84"/>
      <c r="G343" s="84"/>
      <c r="H343" s="84"/>
      <c r="I343" s="84"/>
      <c r="J343" s="84"/>
    </row>
    <row r="344" spans="1:12">
      <c r="A344" s="40" t="s">
        <v>0</v>
      </c>
      <c r="B344" s="41">
        <v>1</v>
      </c>
      <c r="C344" s="41">
        <v>2</v>
      </c>
      <c r="D344" s="41">
        <v>3</v>
      </c>
      <c r="E344" s="41" t="s">
        <v>1</v>
      </c>
      <c r="F344" s="61" t="s">
        <v>2</v>
      </c>
      <c r="G344" s="41"/>
      <c r="H344" s="3"/>
      <c r="I344" s="3"/>
      <c r="J344" s="4" t="s">
        <v>3</v>
      </c>
      <c r="L344" s="5" t="str">
        <f>L$2</f>
        <v>10 серий бросков монеты</v>
      </c>
    </row>
    <row r="345" spans="1:12" ht="18.75">
      <c r="A345" s="43" t="s">
        <v>5</v>
      </c>
      <c r="B345" s="44"/>
      <c r="C345" s="44"/>
      <c r="D345" s="44"/>
      <c r="E345" s="15">
        <f t="shared" ref="E345:E354" si="29">IF(B345=1,IF(C345=1,2,0),IF(C345+D345=0,0,2))</f>
        <v>0</v>
      </c>
      <c r="F345" s="51">
        <f>IF(J345&lt;1,0,IF(B345=0,3,2))</f>
        <v>0</v>
      </c>
      <c r="G345" s="15"/>
      <c r="H345" s="9"/>
      <c r="I345" s="9"/>
      <c r="J345" s="10">
        <f>IF(SUM(B345:D354)&gt;0,1,10^(-5))</f>
        <v>1.0000000000000001E-5</v>
      </c>
      <c r="L345" s="37" t="str">
        <f>L$3</f>
        <v>Если в первом броске серии</v>
      </c>
    </row>
    <row r="346" spans="1:12" ht="18.75">
      <c r="A346" s="43" t="s">
        <v>7</v>
      </c>
      <c r="B346" s="44"/>
      <c r="C346" s="44"/>
      <c r="D346" s="44"/>
      <c r="E346" s="15">
        <f t="shared" si="29"/>
        <v>0</v>
      </c>
      <c r="F346" s="51">
        <f>IF(J345&lt;1,0,IF(B346=0,3,2))</f>
        <v>0</v>
      </c>
      <c r="G346" s="15"/>
      <c r="H346" s="9"/>
      <c r="I346" s="9"/>
      <c r="L346" s="37" t="str">
        <f>L$4</f>
        <v>выпал "орел", то серию завершает</v>
      </c>
    </row>
    <row r="347" spans="1:12" ht="18.75">
      <c r="A347" s="43" t="s">
        <v>9</v>
      </c>
      <c r="B347" s="44"/>
      <c r="C347" s="44"/>
      <c r="D347" s="44"/>
      <c r="E347" s="15">
        <f t="shared" si="29"/>
        <v>0</v>
      </c>
      <c r="F347" s="51">
        <f>IF(J345&lt;1,0,IF(B347=0,3,2))</f>
        <v>0</v>
      </c>
      <c r="G347" s="16"/>
      <c r="H347" s="9"/>
      <c r="I347" s="9"/>
      <c r="L347" s="37" t="str">
        <f>L$5</f>
        <v xml:space="preserve"> второй бросок.</v>
      </c>
    </row>
    <row r="348" spans="1:12" ht="18.75">
      <c r="A348" s="43" t="s">
        <v>11</v>
      </c>
      <c r="B348" s="44"/>
      <c r="C348" s="44"/>
      <c r="D348" s="44"/>
      <c r="E348" s="15">
        <f t="shared" si="29"/>
        <v>0</v>
      </c>
      <c r="F348" s="51">
        <f>IF(J345&lt;1,0,IF(B348=0,3,2))</f>
        <v>0</v>
      </c>
      <c r="G348" s="15"/>
      <c r="H348" s="9"/>
      <c r="I348" s="11"/>
      <c r="L348" s="37" t="str">
        <f>L$6</f>
        <v xml:space="preserve"> Если на втором броске "орел",</v>
      </c>
    </row>
    <row r="349" spans="1:12" ht="18.75">
      <c r="A349" s="43" t="s">
        <v>13</v>
      </c>
      <c r="B349" s="44"/>
      <c r="C349" s="44"/>
      <c r="D349" s="44"/>
      <c r="E349" s="15">
        <f t="shared" si="29"/>
        <v>0</v>
      </c>
      <c r="F349" s="51">
        <f>IF(J345&lt;1,0,IF(B349=0,3,2))</f>
        <v>0</v>
      </c>
      <c r="G349" s="42"/>
      <c r="H349" s="9"/>
      <c r="I349" s="11"/>
      <c r="L349" s="37" t="str">
        <f>L$7</f>
        <v>начисляют 2 балла, иначе 0.</v>
      </c>
    </row>
    <row r="350" spans="1:12" ht="18.75">
      <c r="A350" s="43" t="s">
        <v>15</v>
      </c>
      <c r="B350" s="44"/>
      <c r="C350" s="44"/>
      <c r="D350" s="44"/>
      <c r="E350" s="15">
        <f t="shared" si="29"/>
        <v>0</v>
      </c>
      <c r="F350" s="51">
        <f>IF(J345&lt;1,0,IF(B350=0,3,2))</f>
        <v>0</v>
      </c>
      <c r="G350" s="16"/>
      <c r="H350" s="9"/>
      <c r="L350" s="37" t="str">
        <f>L$8</f>
        <v>Если в первом броске серии</v>
      </c>
    </row>
    <row r="351" spans="1:12" ht="18.75">
      <c r="A351" s="43" t="s">
        <v>16</v>
      </c>
      <c r="B351" s="44"/>
      <c r="C351" s="44"/>
      <c r="D351" s="44"/>
      <c r="E351" s="15">
        <f t="shared" si="29"/>
        <v>0</v>
      </c>
      <c r="F351" s="51">
        <f>IF(J345&lt;1,0,IF(B351=0,3,2))</f>
        <v>0</v>
      </c>
      <c r="G351" s="42"/>
      <c r="H351" s="9"/>
      <c r="L351" s="37" t="str">
        <f>L$9</f>
        <v>выпала "решка", то серию завершает</v>
      </c>
    </row>
    <row r="352" spans="1:12" ht="18.75">
      <c r="A352" s="43" t="s">
        <v>18</v>
      </c>
      <c r="B352" s="44"/>
      <c r="C352" s="44"/>
      <c r="D352" s="44"/>
      <c r="E352" s="15">
        <f t="shared" si="29"/>
        <v>0</v>
      </c>
      <c r="F352" s="51">
        <f>IF(J345&lt;1,0,IF(B352=0,3,2))</f>
        <v>0</v>
      </c>
      <c r="G352" s="15"/>
      <c r="H352" s="9"/>
      <c r="L352" s="37" t="str">
        <f>L$10</f>
        <v xml:space="preserve"> второй и третий броски.</v>
      </c>
    </row>
    <row r="353" spans="1:12" ht="18.75">
      <c r="A353" s="43" t="s">
        <v>20</v>
      </c>
      <c r="B353" s="44"/>
      <c r="C353" s="44"/>
      <c r="D353" s="44"/>
      <c r="E353" s="15">
        <f t="shared" si="29"/>
        <v>0</v>
      </c>
      <c r="F353" s="51">
        <f>IF(J345&lt;1,0,IF(B353=0,3,2))</f>
        <v>0</v>
      </c>
      <c r="G353" s="16"/>
      <c r="H353" s="9"/>
      <c r="L353" s="37" t="str">
        <f>L$11</f>
        <v xml:space="preserve"> Если на 2-м и 3-м бросках</v>
      </c>
    </row>
    <row r="354" spans="1:12" ht="18.75">
      <c r="A354" s="43" t="s">
        <v>22</v>
      </c>
      <c r="B354" s="44"/>
      <c r="C354" s="44"/>
      <c r="D354" s="44"/>
      <c r="E354" s="15">
        <f t="shared" si="29"/>
        <v>0</v>
      </c>
      <c r="F354" s="51">
        <f>IF(J345&lt;1,0,IF(B354=0,3,2))</f>
        <v>0</v>
      </c>
      <c r="G354" s="15"/>
      <c r="H354" s="9"/>
      <c r="L354" s="37" t="str">
        <f>L$12</f>
        <v xml:space="preserve"> дважды выпала "решка",</v>
      </c>
    </row>
    <row r="355" spans="1:12" ht="18.75">
      <c r="A355" s="8"/>
      <c r="B355" s="15"/>
      <c r="C355" s="15"/>
      <c r="D355" s="15"/>
      <c r="E355" s="15"/>
      <c r="F355" s="15"/>
      <c r="G355" s="15"/>
      <c r="H355" s="9"/>
      <c r="L355" s="37" t="str">
        <f>L$13</f>
        <v>начисляют 0 баллов, иначе 2.</v>
      </c>
    </row>
    <row r="356" spans="1:12" ht="18.75">
      <c r="A356" s="8"/>
      <c r="B356" s="15"/>
      <c r="C356" s="15"/>
      <c r="D356" s="15"/>
      <c r="E356" s="15"/>
      <c r="F356" s="15"/>
      <c r="G356" s="15"/>
      <c r="H356" s="9"/>
      <c r="L356" s="37" t="str">
        <f>L$14</f>
        <v>X - число начисленных баллов за серию,</v>
      </c>
    </row>
    <row r="357" spans="1:12" ht="18.75">
      <c r="A357" s="8"/>
      <c r="B357" s="15"/>
      <c r="C357" s="15"/>
      <c r="D357" s="15"/>
      <c r="E357" s="15"/>
      <c r="F357" s="15"/>
      <c r="G357" s="15"/>
      <c r="H357" s="9"/>
      <c r="L357" s="37" t="str">
        <f>L$15</f>
        <v>Y - число бросков в серии.</v>
      </c>
    </row>
    <row r="358" spans="1:12" ht="18.75">
      <c r="A358" s="8"/>
      <c r="B358" s="15"/>
      <c r="C358" s="15"/>
      <c r="D358" s="15"/>
      <c r="E358" s="15"/>
      <c r="F358" s="15"/>
      <c r="G358" s="15"/>
      <c r="H358" s="9"/>
      <c r="L358" s="47" t="s">
        <v>27</v>
      </c>
    </row>
    <row r="359" spans="1:12" ht="18.75">
      <c r="A359" s="8"/>
      <c r="B359" s="15"/>
      <c r="C359" s="15"/>
      <c r="D359" s="15"/>
      <c r="E359" s="15"/>
      <c r="F359" s="15"/>
      <c r="G359" s="15"/>
      <c r="H359" s="9"/>
      <c r="L359" s="37">
        <f>L$17</f>
        <v>0</v>
      </c>
    </row>
    <row r="361" spans="1:12" ht="18.75">
      <c r="A361" s="7" t="str">
        <f>'Название и список группы'!A21</f>
        <v>Тиханов</v>
      </c>
      <c r="B361" s="84" t="str">
        <f>'Название и список группы'!B21</f>
        <v>Владислав Михайлович</v>
      </c>
      <c r="C361" s="84"/>
      <c r="D361" s="84"/>
      <c r="E361" s="84"/>
      <c r="F361" s="84"/>
      <c r="G361" s="84"/>
      <c r="H361" s="84"/>
      <c r="I361" s="84"/>
      <c r="J361" s="84"/>
    </row>
    <row r="362" spans="1:12">
      <c r="A362" s="40" t="s">
        <v>0</v>
      </c>
      <c r="B362" s="41">
        <v>1</v>
      </c>
      <c r="C362" s="41">
        <v>2</v>
      </c>
      <c r="D362" s="41">
        <v>3</v>
      </c>
      <c r="E362" s="41" t="s">
        <v>1</v>
      </c>
      <c r="F362" s="61" t="s">
        <v>2</v>
      </c>
      <c r="G362" s="41"/>
      <c r="H362" s="3"/>
      <c r="I362" s="3"/>
      <c r="J362" s="4" t="s">
        <v>3</v>
      </c>
      <c r="L362" s="5" t="str">
        <f>L$2</f>
        <v>10 серий бросков монеты</v>
      </c>
    </row>
    <row r="363" spans="1:12" ht="18.75">
      <c r="A363" s="43" t="s">
        <v>5</v>
      </c>
      <c r="B363" s="44"/>
      <c r="C363" s="44"/>
      <c r="D363" s="44"/>
      <c r="E363" s="15">
        <f t="shared" ref="E363:E372" si="30">IF(B363=1,IF(C363=1,2,0),IF(C363+D363=0,0,2))</f>
        <v>0</v>
      </c>
      <c r="F363" s="51">
        <f>IF(J363&lt;1,0,IF(B363=0,3,2))</f>
        <v>0</v>
      </c>
      <c r="G363" s="15"/>
      <c r="H363" s="9"/>
      <c r="I363" s="9"/>
      <c r="J363" s="10">
        <f>IF(SUM(B363:D372)&gt;0,1,10^(-5))</f>
        <v>1.0000000000000001E-5</v>
      </c>
      <c r="L363" s="37" t="str">
        <f>L$3</f>
        <v>Если в первом броске серии</v>
      </c>
    </row>
    <row r="364" spans="1:12" ht="18.75">
      <c r="A364" s="43" t="s">
        <v>7</v>
      </c>
      <c r="B364" s="44"/>
      <c r="C364" s="44"/>
      <c r="D364" s="44"/>
      <c r="E364" s="15">
        <f t="shared" si="30"/>
        <v>0</v>
      </c>
      <c r="F364" s="51">
        <f>IF(J363&lt;1,0,IF(B364=0,3,2))</f>
        <v>0</v>
      </c>
      <c r="G364" s="15"/>
      <c r="H364" s="9"/>
      <c r="I364" s="9"/>
      <c r="L364" s="37" t="str">
        <f>L$4</f>
        <v>выпал "орел", то серию завершает</v>
      </c>
    </row>
    <row r="365" spans="1:12" ht="18.75">
      <c r="A365" s="43" t="s">
        <v>9</v>
      </c>
      <c r="B365" s="44"/>
      <c r="C365" s="44"/>
      <c r="D365" s="44"/>
      <c r="E365" s="15">
        <f t="shared" si="30"/>
        <v>0</v>
      </c>
      <c r="F365" s="51">
        <f>IF(J363&lt;1,0,IF(B365=0,3,2))</f>
        <v>0</v>
      </c>
      <c r="G365" s="16"/>
      <c r="H365" s="9"/>
      <c r="I365" s="9"/>
      <c r="L365" s="37" t="str">
        <f>L$5</f>
        <v xml:space="preserve"> второй бросок.</v>
      </c>
    </row>
    <row r="366" spans="1:12" ht="18.75">
      <c r="A366" s="43" t="s">
        <v>11</v>
      </c>
      <c r="B366" s="44"/>
      <c r="C366" s="44"/>
      <c r="D366" s="44"/>
      <c r="E366" s="15">
        <f t="shared" si="30"/>
        <v>0</v>
      </c>
      <c r="F366" s="51">
        <f>IF(J363&lt;1,0,IF(B366=0,3,2))</f>
        <v>0</v>
      </c>
      <c r="G366" s="15"/>
      <c r="H366" s="9"/>
      <c r="I366" s="11"/>
      <c r="L366" s="37" t="str">
        <f>L$6</f>
        <v xml:space="preserve"> Если на втором броске "орел",</v>
      </c>
    </row>
    <row r="367" spans="1:12" ht="18.75">
      <c r="A367" s="43" t="s">
        <v>13</v>
      </c>
      <c r="B367" s="44"/>
      <c r="C367" s="44"/>
      <c r="D367" s="44"/>
      <c r="E367" s="15">
        <f t="shared" si="30"/>
        <v>0</v>
      </c>
      <c r="F367" s="51">
        <f>IF(J363&lt;1,0,IF(B367=0,3,2))</f>
        <v>0</v>
      </c>
      <c r="G367" s="42"/>
      <c r="H367" s="9"/>
      <c r="I367" s="11"/>
      <c r="L367" s="37" t="str">
        <f>L$7</f>
        <v>начисляют 2 балла, иначе 0.</v>
      </c>
    </row>
    <row r="368" spans="1:12" ht="18.75">
      <c r="A368" s="43" t="s">
        <v>15</v>
      </c>
      <c r="B368" s="44"/>
      <c r="C368" s="44"/>
      <c r="D368" s="44"/>
      <c r="E368" s="15">
        <f t="shared" si="30"/>
        <v>0</v>
      </c>
      <c r="F368" s="51">
        <f>IF(J363&lt;1,0,IF(B368=0,3,2))</f>
        <v>0</v>
      </c>
      <c r="G368" s="16"/>
      <c r="H368" s="9"/>
      <c r="L368" s="37" t="str">
        <f>L$8</f>
        <v>Если в первом броске серии</v>
      </c>
    </row>
    <row r="369" spans="1:12" ht="18.75">
      <c r="A369" s="43" t="s">
        <v>16</v>
      </c>
      <c r="B369" s="44"/>
      <c r="C369" s="44"/>
      <c r="D369" s="44"/>
      <c r="E369" s="15">
        <f t="shared" si="30"/>
        <v>0</v>
      </c>
      <c r="F369" s="51">
        <f>IF(J363&lt;1,0,IF(B369=0,3,2))</f>
        <v>0</v>
      </c>
      <c r="G369" s="42"/>
      <c r="H369" s="9"/>
      <c r="L369" s="37" t="str">
        <f>L$9</f>
        <v>выпала "решка", то серию завершает</v>
      </c>
    </row>
    <row r="370" spans="1:12" ht="18.75">
      <c r="A370" s="43" t="s">
        <v>18</v>
      </c>
      <c r="B370" s="44"/>
      <c r="C370" s="44"/>
      <c r="D370" s="44"/>
      <c r="E370" s="15">
        <f t="shared" si="30"/>
        <v>0</v>
      </c>
      <c r="F370" s="51">
        <f>IF(J363&lt;1,0,IF(B370=0,3,2))</f>
        <v>0</v>
      </c>
      <c r="G370" s="15"/>
      <c r="H370" s="9"/>
      <c r="L370" s="37" t="str">
        <f>L$10</f>
        <v xml:space="preserve"> второй и третий броски.</v>
      </c>
    </row>
    <row r="371" spans="1:12" ht="18.75">
      <c r="A371" s="43" t="s">
        <v>20</v>
      </c>
      <c r="B371" s="44"/>
      <c r="C371" s="44"/>
      <c r="D371" s="44"/>
      <c r="E371" s="15">
        <f t="shared" si="30"/>
        <v>0</v>
      </c>
      <c r="F371" s="51">
        <f>IF(J363&lt;1,0,IF(B371=0,3,2))</f>
        <v>0</v>
      </c>
      <c r="G371" s="16"/>
      <c r="H371" s="9"/>
      <c r="L371" s="37" t="str">
        <f>L$11</f>
        <v xml:space="preserve"> Если на 2-м и 3-м бросках</v>
      </c>
    </row>
    <row r="372" spans="1:12" ht="18.75">
      <c r="A372" s="43" t="s">
        <v>22</v>
      </c>
      <c r="B372" s="44"/>
      <c r="C372" s="44"/>
      <c r="D372" s="44"/>
      <c r="E372" s="15">
        <f t="shared" si="30"/>
        <v>0</v>
      </c>
      <c r="F372" s="51">
        <f>IF(J363&lt;1,0,IF(B372=0,3,2))</f>
        <v>0</v>
      </c>
      <c r="G372" s="15"/>
      <c r="H372" s="9"/>
      <c r="L372" s="37" t="str">
        <f>L$12</f>
        <v xml:space="preserve"> дважды выпала "решка",</v>
      </c>
    </row>
    <row r="373" spans="1:12" ht="18.75">
      <c r="A373" s="8"/>
      <c r="B373" s="15"/>
      <c r="C373" s="15"/>
      <c r="D373" s="15"/>
      <c r="E373" s="15"/>
      <c r="F373" s="15"/>
      <c r="G373" s="15"/>
      <c r="H373" s="9"/>
      <c r="L373" s="37" t="str">
        <f>L$13</f>
        <v>начисляют 0 баллов, иначе 2.</v>
      </c>
    </row>
    <row r="374" spans="1:12" ht="18.75">
      <c r="A374" s="8"/>
      <c r="B374" s="15"/>
      <c r="C374" s="15"/>
      <c r="D374" s="15"/>
      <c r="E374" s="15"/>
      <c r="F374" s="15"/>
      <c r="G374" s="15"/>
      <c r="H374" s="9"/>
      <c r="L374" s="37" t="str">
        <f>L$14</f>
        <v>X - число начисленных баллов за серию,</v>
      </c>
    </row>
    <row r="375" spans="1:12" ht="18.75">
      <c r="A375" s="8"/>
      <c r="B375" s="15"/>
      <c r="C375" s="15"/>
      <c r="D375" s="15"/>
      <c r="E375" s="15"/>
      <c r="F375" s="15"/>
      <c r="G375" s="15"/>
      <c r="H375" s="9"/>
      <c r="L375" s="37" t="str">
        <f>L$15</f>
        <v>Y - число бросков в серии.</v>
      </c>
    </row>
    <row r="376" spans="1:12" ht="18.75">
      <c r="A376" s="8"/>
      <c r="B376" s="15"/>
      <c r="C376" s="15"/>
      <c r="D376" s="15"/>
      <c r="E376" s="15"/>
      <c r="F376" s="15"/>
      <c r="G376" s="15"/>
      <c r="H376" s="9"/>
      <c r="L376" s="47" t="s">
        <v>27</v>
      </c>
    </row>
    <row r="377" spans="1:12" ht="18.75">
      <c r="A377" s="8"/>
      <c r="B377" s="15"/>
      <c r="C377" s="15"/>
      <c r="D377" s="15"/>
      <c r="E377" s="15"/>
      <c r="F377" s="15"/>
      <c r="G377" s="15"/>
      <c r="H377" s="9"/>
      <c r="L377" s="37">
        <f>L$17</f>
        <v>0</v>
      </c>
    </row>
    <row r="379" spans="1:12" ht="18.75">
      <c r="A379" s="7" t="str">
        <f>'Название и список группы'!A22</f>
        <v>Тюленев</v>
      </c>
      <c r="B379" s="84" t="str">
        <f>'Название и список группы'!B22</f>
        <v>Данил Андреевич</v>
      </c>
      <c r="C379" s="84"/>
      <c r="D379" s="84"/>
      <c r="E379" s="84"/>
      <c r="F379" s="84"/>
      <c r="G379" s="84"/>
      <c r="H379" s="84"/>
      <c r="I379" s="84"/>
      <c r="J379" s="84"/>
    </row>
    <row r="380" spans="1:12">
      <c r="A380" s="40" t="s">
        <v>0</v>
      </c>
      <c r="B380" s="41">
        <v>1</v>
      </c>
      <c r="C380" s="41">
        <v>2</v>
      </c>
      <c r="D380" s="41">
        <v>3</v>
      </c>
      <c r="E380" s="41" t="s">
        <v>1</v>
      </c>
      <c r="F380" s="61" t="s">
        <v>2</v>
      </c>
      <c r="G380" s="41"/>
      <c r="H380" s="3"/>
      <c r="I380" s="3"/>
      <c r="J380" s="4" t="s">
        <v>3</v>
      </c>
      <c r="L380" s="5" t="str">
        <f>L$2</f>
        <v>10 серий бросков монеты</v>
      </c>
    </row>
    <row r="381" spans="1:12" ht="18.75">
      <c r="A381" s="43" t="s">
        <v>5</v>
      </c>
      <c r="B381" s="44"/>
      <c r="C381" s="44"/>
      <c r="D381" s="44"/>
      <c r="E381" s="15">
        <f t="shared" ref="E381:E390" si="31">IF(B381=1,IF(C381=1,2,0),IF(C381+D381=0,0,2))</f>
        <v>0</v>
      </c>
      <c r="F381" s="51">
        <f>IF(J381&lt;1,0,IF(B381=0,3,2))</f>
        <v>0</v>
      </c>
      <c r="G381" s="15"/>
      <c r="H381" s="9"/>
      <c r="I381" s="9"/>
      <c r="J381" s="10">
        <f>IF(SUM(B381:D390)&gt;0,1,10^(-5))</f>
        <v>1.0000000000000001E-5</v>
      </c>
      <c r="L381" s="37" t="str">
        <f>L$3</f>
        <v>Если в первом броске серии</v>
      </c>
    </row>
    <row r="382" spans="1:12" ht="18.75">
      <c r="A382" s="43" t="s">
        <v>7</v>
      </c>
      <c r="B382" s="44"/>
      <c r="C382" s="44"/>
      <c r="D382" s="44"/>
      <c r="E382" s="15">
        <f t="shared" si="31"/>
        <v>0</v>
      </c>
      <c r="F382" s="51">
        <f>IF(J381&lt;1,0,IF(B382=0,3,2))</f>
        <v>0</v>
      </c>
      <c r="G382" s="15"/>
      <c r="H382" s="9"/>
      <c r="I382" s="9"/>
      <c r="L382" s="37" t="str">
        <f>L$4</f>
        <v>выпал "орел", то серию завершает</v>
      </c>
    </row>
    <row r="383" spans="1:12" ht="18.75">
      <c r="A383" s="43" t="s">
        <v>9</v>
      </c>
      <c r="B383" s="44"/>
      <c r="C383" s="44"/>
      <c r="D383" s="44"/>
      <c r="E383" s="15">
        <f t="shared" si="31"/>
        <v>0</v>
      </c>
      <c r="F383" s="51">
        <f>IF(J381&lt;1,0,IF(B383=0,3,2))</f>
        <v>0</v>
      </c>
      <c r="G383" s="16"/>
      <c r="H383" s="9"/>
      <c r="I383" s="9"/>
      <c r="L383" s="37" t="str">
        <f>L$5</f>
        <v xml:space="preserve"> второй бросок.</v>
      </c>
    </row>
    <row r="384" spans="1:12" ht="18.75">
      <c r="A384" s="43" t="s">
        <v>11</v>
      </c>
      <c r="B384" s="44"/>
      <c r="C384" s="44"/>
      <c r="D384" s="44"/>
      <c r="E384" s="15">
        <f t="shared" si="31"/>
        <v>0</v>
      </c>
      <c r="F384" s="51">
        <f>IF(J381&lt;1,0,IF(B384=0,3,2))</f>
        <v>0</v>
      </c>
      <c r="G384" s="15"/>
      <c r="H384" s="9"/>
      <c r="I384" s="11"/>
      <c r="L384" s="37" t="str">
        <f>L$6</f>
        <v xml:space="preserve"> Если на втором броске "орел",</v>
      </c>
    </row>
    <row r="385" spans="1:12" ht="18.75">
      <c r="A385" s="43" t="s">
        <v>13</v>
      </c>
      <c r="B385" s="44"/>
      <c r="C385" s="44"/>
      <c r="D385" s="44"/>
      <c r="E385" s="15">
        <f t="shared" si="31"/>
        <v>0</v>
      </c>
      <c r="F385" s="51">
        <f>IF(J381&lt;1,0,IF(B385=0,3,2))</f>
        <v>0</v>
      </c>
      <c r="G385" s="42"/>
      <c r="H385" s="9"/>
      <c r="I385" s="11"/>
      <c r="L385" s="37" t="str">
        <f>L$7</f>
        <v>начисляют 2 балла, иначе 0.</v>
      </c>
    </row>
    <row r="386" spans="1:12" ht="18.75">
      <c r="A386" s="43" t="s">
        <v>15</v>
      </c>
      <c r="B386" s="44"/>
      <c r="C386" s="44"/>
      <c r="D386" s="44"/>
      <c r="E386" s="15">
        <f t="shared" si="31"/>
        <v>0</v>
      </c>
      <c r="F386" s="51">
        <f>IF(J381&lt;1,0,IF(B386=0,3,2))</f>
        <v>0</v>
      </c>
      <c r="G386" s="16"/>
      <c r="H386" s="9"/>
      <c r="L386" s="37" t="str">
        <f>L$8</f>
        <v>Если в первом броске серии</v>
      </c>
    </row>
    <row r="387" spans="1:12" ht="18.75">
      <c r="A387" s="43" t="s">
        <v>16</v>
      </c>
      <c r="B387" s="44"/>
      <c r="C387" s="44"/>
      <c r="D387" s="44"/>
      <c r="E387" s="15">
        <f t="shared" si="31"/>
        <v>0</v>
      </c>
      <c r="F387" s="51">
        <f>IF(J381&lt;1,0,IF(B387=0,3,2))</f>
        <v>0</v>
      </c>
      <c r="G387" s="42"/>
      <c r="H387" s="9"/>
      <c r="L387" s="37" t="str">
        <f>L$9</f>
        <v>выпала "решка", то серию завершает</v>
      </c>
    </row>
    <row r="388" spans="1:12" ht="18.75">
      <c r="A388" s="43" t="s">
        <v>18</v>
      </c>
      <c r="B388" s="44"/>
      <c r="C388" s="44"/>
      <c r="D388" s="44"/>
      <c r="E388" s="15">
        <f t="shared" si="31"/>
        <v>0</v>
      </c>
      <c r="F388" s="51">
        <f>IF(J381&lt;1,0,IF(B388=0,3,2))</f>
        <v>0</v>
      </c>
      <c r="G388" s="15"/>
      <c r="H388" s="9"/>
      <c r="L388" s="37" t="str">
        <f>L$10</f>
        <v xml:space="preserve"> второй и третий броски.</v>
      </c>
    </row>
    <row r="389" spans="1:12" ht="18.75">
      <c r="A389" s="43" t="s">
        <v>20</v>
      </c>
      <c r="B389" s="44"/>
      <c r="C389" s="44"/>
      <c r="D389" s="44"/>
      <c r="E389" s="15">
        <f t="shared" si="31"/>
        <v>0</v>
      </c>
      <c r="F389" s="51">
        <f>IF(J381&lt;1,0,IF(B389=0,3,2))</f>
        <v>0</v>
      </c>
      <c r="G389" s="16"/>
      <c r="H389" s="9"/>
      <c r="L389" s="37" t="str">
        <f>L$11</f>
        <v xml:space="preserve"> Если на 2-м и 3-м бросках</v>
      </c>
    </row>
    <row r="390" spans="1:12" ht="18.75">
      <c r="A390" s="43" t="s">
        <v>22</v>
      </c>
      <c r="B390" s="44"/>
      <c r="C390" s="44"/>
      <c r="D390" s="44"/>
      <c r="E390" s="15">
        <f t="shared" si="31"/>
        <v>0</v>
      </c>
      <c r="F390" s="51">
        <f>IF(J381&lt;1,0,IF(B390=0,3,2))</f>
        <v>0</v>
      </c>
      <c r="G390" s="15"/>
      <c r="H390" s="9"/>
      <c r="L390" s="37" t="str">
        <f>L$12</f>
        <v xml:space="preserve"> дважды выпала "решка",</v>
      </c>
    </row>
    <row r="391" spans="1:12" ht="18.75">
      <c r="A391" s="8"/>
      <c r="B391" s="15"/>
      <c r="C391" s="15"/>
      <c r="D391" s="15"/>
      <c r="E391" s="15"/>
      <c r="F391" s="15"/>
      <c r="G391" s="15"/>
      <c r="H391" s="9"/>
      <c r="L391" s="37" t="str">
        <f>L$13</f>
        <v>начисляют 0 баллов, иначе 2.</v>
      </c>
    </row>
    <row r="392" spans="1:12" ht="18.75">
      <c r="A392" s="8"/>
      <c r="B392" s="15"/>
      <c r="C392" s="15"/>
      <c r="D392" s="15"/>
      <c r="E392" s="15"/>
      <c r="F392" s="15"/>
      <c r="G392" s="15"/>
      <c r="H392" s="9"/>
      <c r="L392" s="37" t="str">
        <f>L$14</f>
        <v>X - число начисленных баллов за серию,</v>
      </c>
    </row>
    <row r="393" spans="1:12" ht="18.75">
      <c r="A393" s="8"/>
      <c r="B393" s="15"/>
      <c r="C393" s="15"/>
      <c r="D393" s="15"/>
      <c r="E393" s="15"/>
      <c r="F393" s="15"/>
      <c r="G393" s="15"/>
      <c r="H393" s="9"/>
      <c r="L393" s="37" t="str">
        <f>L$15</f>
        <v>Y - число бросков в серии.</v>
      </c>
    </row>
    <row r="394" spans="1:12" ht="18.75">
      <c r="A394" s="8"/>
      <c r="B394" s="15"/>
      <c r="C394" s="15"/>
      <c r="D394" s="15"/>
      <c r="E394" s="15"/>
      <c r="F394" s="15"/>
      <c r="G394" s="15"/>
      <c r="H394" s="9"/>
      <c r="L394" s="47" t="s">
        <v>27</v>
      </c>
    </row>
    <row r="395" spans="1:12" ht="18.75">
      <c r="A395" s="8"/>
      <c r="B395" s="15"/>
      <c r="C395" s="15"/>
      <c r="D395" s="15"/>
      <c r="E395" s="15"/>
      <c r="F395" s="15"/>
      <c r="G395" s="15"/>
      <c r="H395" s="9"/>
      <c r="L395" s="37">
        <f>L$17</f>
        <v>0</v>
      </c>
    </row>
    <row r="397" spans="1:12" ht="18.75">
      <c r="A397" s="7" t="str">
        <f>'Название и список группы'!A23</f>
        <v>Фоменко</v>
      </c>
      <c r="B397" s="84" t="str">
        <f>'Название и список группы'!B23</f>
        <v>Валерия Алексеевна</v>
      </c>
      <c r="C397" s="84"/>
      <c r="D397" s="84"/>
      <c r="E397" s="84"/>
      <c r="F397" s="84"/>
      <c r="G397" s="84"/>
      <c r="H397" s="84"/>
      <c r="I397" s="84"/>
      <c r="J397" s="84"/>
    </row>
    <row r="398" spans="1:12">
      <c r="A398" s="40" t="s">
        <v>0</v>
      </c>
      <c r="B398" s="41">
        <v>1</v>
      </c>
      <c r="C398" s="41">
        <v>2</v>
      </c>
      <c r="D398" s="41">
        <v>3</v>
      </c>
      <c r="E398" s="41" t="s">
        <v>1</v>
      </c>
      <c r="F398" s="61" t="s">
        <v>2</v>
      </c>
      <c r="G398" s="41"/>
      <c r="H398" s="3"/>
      <c r="I398" s="3"/>
      <c r="J398" s="4" t="s">
        <v>3</v>
      </c>
      <c r="L398" s="5" t="str">
        <f>L$2</f>
        <v>10 серий бросков монеты</v>
      </c>
    </row>
    <row r="399" spans="1:12" ht="18.75">
      <c r="A399" s="43" t="s">
        <v>5</v>
      </c>
      <c r="B399" s="44"/>
      <c r="C399" s="44"/>
      <c r="D399" s="44"/>
      <c r="E399" s="15">
        <f t="shared" ref="E399:E408" si="32">IF(B399=1,IF(C399=1,2,0),IF(C399+D399=0,0,2))</f>
        <v>0</v>
      </c>
      <c r="F399" s="51">
        <f>IF(J399&lt;1,0,IF(B399=0,3,2))</f>
        <v>0</v>
      </c>
      <c r="G399" s="15"/>
      <c r="H399" s="9"/>
      <c r="I399" s="9"/>
      <c r="J399" s="10">
        <f>IF(SUM(B399:D408)&gt;0,1,10^(-5))</f>
        <v>1.0000000000000001E-5</v>
      </c>
      <c r="L399" s="37" t="str">
        <f>L$3</f>
        <v>Если в первом броске серии</v>
      </c>
    </row>
    <row r="400" spans="1:12" ht="18.75">
      <c r="A400" s="43" t="s">
        <v>7</v>
      </c>
      <c r="B400" s="44"/>
      <c r="C400" s="44"/>
      <c r="D400" s="44"/>
      <c r="E400" s="15">
        <f t="shared" si="32"/>
        <v>0</v>
      </c>
      <c r="F400" s="51">
        <f>IF(J399&lt;1,0,IF(B400=0,3,2))</f>
        <v>0</v>
      </c>
      <c r="G400" s="15"/>
      <c r="H400" s="9"/>
      <c r="I400" s="9"/>
      <c r="L400" s="37" t="str">
        <f>L$4</f>
        <v>выпал "орел", то серию завершает</v>
      </c>
    </row>
    <row r="401" spans="1:12" ht="18.75">
      <c r="A401" s="43" t="s">
        <v>9</v>
      </c>
      <c r="B401" s="44"/>
      <c r="C401" s="44"/>
      <c r="D401" s="44"/>
      <c r="E401" s="15">
        <f t="shared" si="32"/>
        <v>0</v>
      </c>
      <c r="F401" s="51">
        <f>IF(J399&lt;1,0,IF(B401=0,3,2))</f>
        <v>0</v>
      </c>
      <c r="G401" s="16"/>
      <c r="H401" s="9"/>
      <c r="I401" s="9"/>
      <c r="L401" s="37" t="str">
        <f>L$5</f>
        <v xml:space="preserve"> второй бросок.</v>
      </c>
    </row>
    <row r="402" spans="1:12" ht="18.75">
      <c r="A402" s="43" t="s">
        <v>11</v>
      </c>
      <c r="B402" s="44"/>
      <c r="C402" s="44"/>
      <c r="D402" s="44"/>
      <c r="E402" s="15">
        <f t="shared" si="32"/>
        <v>0</v>
      </c>
      <c r="F402" s="51">
        <f>IF(J399&lt;1,0,IF(B402=0,3,2))</f>
        <v>0</v>
      </c>
      <c r="G402" s="15"/>
      <c r="H402" s="9"/>
      <c r="I402" s="11"/>
      <c r="L402" s="37" t="str">
        <f>L$6</f>
        <v xml:space="preserve"> Если на втором броске "орел",</v>
      </c>
    </row>
    <row r="403" spans="1:12" ht="18.75">
      <c r="A403" s="43" t="s">
        <v>13</v>
      </c>
      <c r="B403" s="44"/>
      <c r="C403" s="44"/>
      <c r="D403" s="44"/>
      <c r="E403" s="15">
        <f t="shared" si="32"/>
        <v>0</v>
      </c>
      <c r="F403" s="51">
        <f>IF(J399&lt;1,0,IF(B403=0,3,2))</f>
        <v>0</v>
      </c>
      <c r="G403" s="42"/>
      <c r="H403" s="9"/>
      <c r="I403" s="11"/>
      <c r="L403" s="37" t="str">
        <f>L$7</f>
        <v>начисляют 2 балла, иначе 0.</v>
      </c>
    </row>
    <row r="404" spans="1:12" ht="18.75">
      <c r="A404" s="43" t="s">
        <v>15</v>
      </c>
      <c r="B404" s="44"/>
      <c r="C404" s="44"/>
      <c r="D404" s="44"/>
      <c r="E404" s="15">
        <f t="shared" si="32"/>
        <v>0</v>
      </c>
      <c r="F404" s="51">
        <f>IF(J399&lt;1,0,IF(B404=0,3,2))</f>
        <v>0</v>
      </c>
      <c r="G404" s="16"/>
      <c r="H404" s="9"/>
      <c r="L404" s="37" t="str">
        <f>L$8</f>
        <v>Если в первом броске серии</v>
      </c>
    </row>
    <row r="405" spans="1:12" ht="18.75">
      <c r="A405" s="43" t="s">
        <v>16</v>
      </c>
      <c r="B405" s="44"/>
      <c r="C405" s="44"/>
      <c r="D405" s="44"/>
      <c r="E405" s="15">
        <f t="shared" si="32"/>
        <v>0</v>
      </c>
      <c r="F405" s="51">
        <f>IF(J399&lt;1,0,IF(B405=0,3,2))</f>
        <v>0</v>
      </c>
      <c r="G405" s="42"/>
      <c r="H405" s="9"/>
      <c r="L405" s="37" t="str">
        <f>L$9</f>
        <v>выпала "решка", то серию завершает</v>
      </c>
    </row>
    <row r="406" spans="1:12" ht="18.75">
      <c r="A406" s="43" t="s">
        <v>18</v>
      </c>
      <c r="B406" s="44"/>
      <c r="C406" s="44"/>
      <c r="D406" s="44"/>
      <c r="E406" s="15">
        <f t="shared" si="32"/>
        <v>0</v>
      </c>
      <c r="F406" s="51">
        <f>IF(J399&lt;1,0,IF(B406=0,3,2))</f>
        <v>0</v>
      </c>
      <c r="G406" s="15"/>
      <c r="H406" s="9"/>
      <c r="L406" s="37" t="str">
        <f>L$10</f>
        <v xml:space="preserve"> второй и третий броски.</v>
      </c>
    </row>
    <row r="407" spans="1:12" ht="18.75">
      <c r="A407" s="43" t="s">
        <v>20</v>
      </c>
      <c r="B407" s="44"/>
      <c r="C407" s="44"/>
      <c r="D407" s="44"/>
      <c r="E407" s="15">
        <f t="shared" si="32"/>
        <v>0</v>
      </c>
      <c r="F407" s="51">
        <f>IF(J399&lt;1,0,IF(B407=0,3,2))</f>
        <v>0</v>
      </c>
      <c r="G407" s="16"/>
      <c r="H407" s="9"/>
      <c r="L407" s="37" t="str">
        <f>L$11</f>
        <v xml:space="preserve"> Если на 2-м и 3-м бросках</v>
      </c>
    </row>
    <row r="408" spans="1:12" ht="18.75">
      <c r="A408" s="43" t="s">
        <v>22</v>
      </c>
      <c r="B408" s="44"/>
      <c r="C408" s="44"/>
      <c r="D408" s="44"/>
      <c r="E408" s="15">
        <f t="shared" si="32"/>
        <v>0</v>
      </c>
      <c r="F408" s="51">
        <f>IF(J399&lt;1,0,IF(B408=0,3,2))</f>
        <v>0</v>
      </c>
      <c r="G408" s="15"/>
      <c r="H408" s="9"/>
      <c r="L408" s="37" t="str">
        <f>L$12</f>
        <v xml:space="preserve"> дважды выпала "решка",</v>
      </c>
    </row>
    <row r="409" spans="1:12" ht="18.75">
      <c r="A409" s="8"/>
      <c r="B409" s="15"/>
      <c r="C409" s="15"/>
      <c r="D409" s="15"/>
      <c r="E409" s="15"/>
      <c r="F409" s="15"/>
      <c r="G409" s="15"/>
      <c r="H409" s="9"/>
      <c r="L409" s="37" t="str">
        <f>L$13</f>
        <v>начисляют 0 баллов, иначе 2.</v>
      </c>
    </row>
    <row r="410" spans="1:12" ht="18.75">
      <c r="A410" s="8"/>
      <c r="B410" s="15"/>
      <c r="C410" s="15"/>
      <c r="D410" s="15"/>
      <c r="E410" s="15"/>
      <c r="F410" s="15"/>
      <c r="G410" s="15"/>
      <c r="H410" s="9"/>
      <c r="L410" s="37" t="str">
        <f>L$14</f>
        <v>X - число начисленных баллов за серию,</v>
      </c>
    </row>
    <row r="411" spans="1:12" ht="18.75">
      <c r="A411" s="8"/>
      <c r="B411" s="15"/>
      <c r="C411" s="15"/>
      <c r="D411" s="15"/>
      <c r="E411" s="15"/>
      <c r="F411" s="15"/>
      <c r="G411" s="15"/>
      <c r="H411" s="9"/>
      <c r="L411" s="37" t="str">
        <f>L$15</f>
        <v>Y - число бросков в серии.</v>
      </c>
    </row>
    <row r="412" spans="1:12" ht="18.75">
      <c r="A412" s="8"/>
      <c r="B412" s="15"/>
      <c r="C412" s="15"/>
      <c r="D412" s="15"/>
      <c r="E412" s="15"/>
      <c r="F412" s="15"/>
      <c r="G412" s="15"/>
      <c r="H412" s="9"/>
      <c r="L412" s="47" t="s">
        <v>27</v>
      </c>
    </row>
    <row r="413" spans="1:12" ht="18.75">
      <c r="A413" s="8"/>
      <c r="B413" s="15"/>
      <c r="C413" s="15"/>
      <c r="D413" s="15"/>
      <c r="E413" s="15"/>
      <c r="F413" s="15"/>
      <c r="G413" s="15"/>
      <c r="H413" s="9"/>
      <c r="L413" s="37">
        <f>L$17</f>
        <v>0</v>
      </c>
    </row>
    <row r="415" spans="1:12" ht="18.75">
      <c r="A415" s="7" t="str">
        <f>'Название и список группы'!A24</f>
        <v>Шершнев</v>
      </c>
      <c r="B415" s="84" t="str">
        <f>'Название и список группы'!B24</f>
        <v>Алексей Алексеевич</v>
      </c>
      <c r="C415" s="84"/>
      <c r="D415" s="84"/>
      <c r="E415" s="84"/>
      <c r="F415" s="84"/>
      <c r="G415" s="84"/>
      <c r="H415" s="84"/>
      <c r="I415" s="84"/>
      <c r="J415" s="84"/>
    </row>
    <row r="416" spans="1:12">
      <c r="A416" s="40" t="s">
        <v>0</v>
      </c>
      <c r="B416" s="41">
        <v>1</v>
      </c>
      <c r="C416" s="41">
        <v>2</v>
      </c>
      <c r="D416" s="41">
        <v>3</v>
      </c>
      <c r="E416" s="41" t="s">
        <v>1</v>
      </c>
      <c r="F416" s="61" t="s">
        <v>2</v>
      </c>
      <c r="G416" s="41"/>
      <c r="H416" s="3"/>
      <c r="I416" s="3"/>
      <c r="J416" s="4" t="s">
        <v>3</v>
      </c>
      <c r="L416" s="5" t="str">
        <f>L$2</f>
        <v>10 серий бросков монеты</v>
      </c>
    </row>
    <row r="417" spans="1:12" ht="18.75">
      <c r="A417" s="43" t="s">
        <v>5</v>
      </c>
      <c r="B417" s="44"/>
      <c r="C417" s="44"/>
      <c r="D417" s="44"/>
      <c r="E417" s="15">
        <f t="shared" ref="E417:E426" si="33">IF(B417=1,IF(C417=1,2,0),IF(C417+D417=0,0,2))</f>
        <v>0</v>
      </c>
      <c r="F417" s="51">
        <f>IF(J417&lt;1,0,IF(B417=0,3,2))</f>
        <v>0</v>
      </c>
      <c r="G417" s="15"/>
      <c r="H417" s="9"/>
      <c r="I417" s="9"/>
      <c r="J417" s="10">
        <f>IF(SUM(B417:D426)&gt;0,1,10^(-5))</f>
        <v>1.0000000000000001E-5</v>
      </c>
      <c r="L417" s="37" t="str">
        <f>L$3</f>
        <v>Если в первом броске серии</v>
      </c>
    </row>
    <row r="418" spans="1:12" ht="18.75">
      <c r="A418" s="43" t="s">
        <v>7</v>
      </c>
      <c r="B418" s="44"/>
      <c r="C418" s="44"/>
      <c r="D418" s="44"/>
      <c r="E418" s="15">
        <f t="shared" si="33"/>
        <v>0</v>
      </c>
      <c r="F418" s="51">
        <f>IF(J417&lt;1,0,IF(B418=0,3,2))</f>
        <v>0</v>
      </c>
      <c r="G418" s="15"/>
      <c r="H418" s="9"/>
      <c r="I418" s="9"/>
      <c r="L418" s="37" t="str">
        <f>L$4</f>
        <v>выпал "орел", то серию завершает</v>
      </c>
    </row>
    <row r="419" spans="1:12" ht="18.75">
      <c r="A419" s="43" t="s">
        <v>9</v>
      </c>
      <c r="B419" s="44"/>
      <c r="C419" s="44"/>
      <c r="D419" s="44"/>
      <c r="E419" s="15">
        <f t="shared" si="33"/>
        <v>0</v>
      </c>
      <c r="F419" s="51">
        <f>IF(J417&lt;1,0,IF(B419=0,3,2))</f>
        <v>0</v>
      </c>
      <c r="G419" s="16"/>
      <c r="H419" s="9"/>
      <c r="I419" s="9"/>
      <c r="L419" s="37" t="str">
        <f>L$5</f>
        <v xml:space="preserve"> второй бросок.</v>
      </c>
    </row>
    <row r="420" spans="1:12" ht="18.75">
      <c r="A420" s="43" t="s">
        <v>11</v>
      </c>
      <c r="B420" s="44"/>
      <c r="C420" s="44"/>
      <c r="D420" s="44"/>
      <c r="E420" s="15">
        <f t="shared" si="33"/>
        <v>0</v>
      </c>
      <c r="F420" s="51">
        <f>IF(J417&lt;1,0,IF(B420=0,3,2))</f>
        <v>0</v>
      </c>
      <c r="G420" s="15"/>
      <c r="H420" s="9"/>
      <c r="I420" s="11"/>
      <c r="L420" s="37" t="str">
        <f>L$6</f>
        <v xml:space="preserve"> Если на втором броске "орел",</v>
      </c>
    </row>
    <row r="421" spans="1:12" ht="18.75">
      <c r="A421" s="43" t="s">
        <v>13</v>
      </c>
      <c r="B421" s="44"/>
      <c r="C421" s="44"/>
      <c r="D421" s="44"/>
      <c r="E421" s="15">
        <f t="shared" si="33"/>
        <v>0</v>
      </c>
      <c r="F421" s="51">
        <f>IF(J417&lt;1,0,IF(B421=0,3,2))</f>
        <v>0</v>
      </c>
      <c r="G421" s="42"/>
      <c r="H421" s="9"/>
      <c r="I421" s="11"/>
      <c r="L421" s="37" t="str">
        <f>L$7</f>
        <v>начисляют 2 балла, иначе 0.</v>
      </c>
    </row>
    <row r="422" spans="1:12" ht="18.75">
      <c r="A422" s="43" t="s">
        <v>15</v>
      </c>
      <c r="B422" s="44"/>
      <c r="C422" s="44"/>
      <c r="D422" s="44"/>
      <c r="E422" s="15">
        <f t="shared" si="33"/>
        <v>0</v>
      </c>
      <c r="F422" s="51">
        <f>IF(J417&lt;1,0,IF(B422=0,3,2))</f>
        <v>0</v>
      </c>
      <c r="G422" s="16"/>
      <c r="H422" s="9"/>
      <c r="L422" s="37" t="str">
        <f>L$8</f>
        <v>Если в первом броске серии</v>
      </c>
    </row>
    <row r="423" spans="1:12" ht="18.75">
      <c r="A423" s="43" t="s">
        <v>16</v>
      </c>
      <c r="B423" s="44"/>
      <c r="C423" s="44"/>
      <c r="D423" s="44"/>
      <c r="E423" s="15">
        <f t="shared" si="33"/>
        <v>0</v>
      </c>
      <c r="F423" s="51">
        <f>IF(J417&lt;1,0,IF(B423=0,3,2))</f>
        <v>0</v>
      </c>
      <c r="G423" s="42"/>
      <c r="H423" s="9"/>
      <c r="L423" s="37" t="str">
        <f>L$9</f>
        <v>выпала "решка", то серию завершает</v>
      </c>
    </row>
    <row r="424" spans="1:12" ht="18.75">
      <c r="A424" s="43" t="s">
        <v>18</v>
      </c>
      <c r="B424" s="44"/>
      <c r="C424" s="44"/>
      <c r="D424" s="44"/>
      <c r="E424" s="15">
        <f t="shared" si="33"/>
        <v>0</v>
      </c>
      <c r="F424" s="51">
        <f>IF(J417&lt;1,0,IF(B424=0,3,2))</f>
        <v>0</v>
      </c>
      <c r="G424" s="15"/>
      <c r="H424" s="9"/>
      <c r="L424" s="37" t="str">
        <f>L$10</f>
        <v xml:space="preserve"> второй и третий броски.</v>
      </c>
    </row>
    <row r="425" spans="1:12" ht="18.75">
      <c r="A425" s="43" t="s">
        <v>20</v>
      </c>
      <c r="B425" s="44"/>
      <c r="C425" s="44"/>
      <c r="D425" s="44"/>
      <c r="E425" s="15">
        <f t="shared" si="33"/>
        <v>0</v>
      </c>
      <c r="F425" s="51">
        <f>IF(J417&lt;1,0,IF(B425=0,3,2))</f>
        <v>0</v>
      </c>
      <c r="G425" s="16"/>
      <c r="H425" s="9"/>
      <c r="L425" s="37" t="str">
        <f>L$11</f>
        <v xml:space="preserve"> Если на 2-м и 3-м бросках</v>
      </c>
    </row>
    <row r="426" spans="1:12" ht="18.75">
      <c r="A426" s="43" t="s">
        <v>22</v>
      </c>
      <c r="B426" s="44"/>
      <c r="C426" s="44"/>
      <c r="D426" s="44"/>
      <c r="E426" s="15">
        <f t="shared" si="33"/>
        <v>0</v>
      </c>
      <c r="F426" s="51">
        <f>IF(J417&lt;1,0,IF(B426=0,3,2))</f>
        <v>0</v>
      </c>
      <c r="G426" s="15"/>
      <c r="H426" s="9"/>
      <c r="L426" s="37" t="str">
        <f>L$12</f>
        <v xml:space="preserve"> дважды выпала "решка",</v>
      </c>
    </row>
    <row r="427" spans="1:12" ht="18.75">
      <c r="A427" s="8"/>
      <c r="B427" s="15"/>
      <c r="C427" s="15"/>
      <c r="D427" s="15"/>
      <c r="E427" s="15"/>
      <c r="F427" s="15"/>
      <c r="G427" s="15"/>
      <c r="H427" s="9"/>
      <c r="L427" s="37" t="str">
        <f>L$13</f>
        <v>начисляют 0 баллов, иначе 2.</v>
      </c>
    </row>
    <row r="428" spans="1:12" ht="18.75">
      <c r="A428" s="8"/>
      <c r="B428" s="15"/>
      <c r="C428" s="15"/>
      <c r="D428" s="15"/>
      <c r="E428" s="15"/>
      <c r="F428" s="15"/>
      <c r="G428" s="15"/>
      <c r="H428" s="9"/>
      <c r="L428" s="37" t="str">
        <f>L$14</f>
        <v>X - число начисленных баллов за серию,</v>
      </c>
    </row>
    <row r="429" spans="1:12" ht="18.75">
      <c r="A429" s="8"/>
      <c r="B429" s="15"/>
      <c r="C429" s="15"/>
      <c r="D429" s="15"/>
      <c r="E429" s="15"/>
      <c r="F429" s="15"/>
      <c r="G429" s="15"/>
      <c r="H429" s="9"/>
      <c r="L429" s="37" t="str">
        <f>L$15</f>
        <v>Y - число бросков в серии.</v>
      </c>
    </row>
    <row r="430" spans="1:12" ht="18.75">
      <c r="A430" s="8"/>
      <c r="B430" s="15"/>
      <c r="C430" s="15"/>
      <c r="D430" s="15"/>
      <c r="E430" s="15"/>
      <c r="F430" s="15"/>
      <c r="G430" s="15"/>
      <c r="H430" s="9"/>
      <c r="L430" s="47" t="s">
        <v>27</v>
      </c>
    </row>
    <row r="431" spans="1:12" ht="18.75">
      <c r="A431" s="8"/>
      <c r="B431" s="15"/>
      <c r="C431" s="15"/>
      <c r="D431" s="15"/>
      <c r="E431" s="15"/>
      <c r="F431" s="15"/>
      <c r="G431" s="15"/>
      <c r="H431" s="9"/>
      <c r="L431" s="37">
        <f>L$17</f>
        <v>0</v>
      </c>
    </row>
    <row r="433" spans="1:12" ht="18.75">
      <c r="A433" s="7" t="str">
        <f>'Название и список группы'!A25</f>
        <v>24</v>
      </c>
      <c r="B433" s="84">
        <f>'Название и список группы'!B25</f>
        <v>0</v>
      </c>
      <c r="C433" s="84"/>
      <c r="D433" s="84"/>
      <c r="E433" s="84"/>
      <c r="F433" s="84"/>
      <c r="G433" s="84"/>
      <c r="H433" s="84"/>
      <c r="I433" s="84"/>
      <c r="J433" s="84"/>
    </row>
    <row r="434" spans="1:12">
      <c r="A434" s="40" t="s">
        <v>0</v>
      </c>
      <c r="B434" s="41">
        <v>1</v>
      </c>
      <c r="C434" s="41">
        <v>2</v>
      </c>
      <c r="D434" s="41">
        <v>3</v>
      </c>
      <c r="E434" s="41" t="s">
        <v>1</v>
      </c>
      <c r="F434" s="61" t="s">
        <v>2</v>
      </c>
      <c r="G434" s="41"/>
      <c r="H434" s="3"/>
      <c r="I434" s="3"/>
      <c r="J434" s="4" t="s">
        <v>3</v>
      </c>
      <c r="L434" s="5" t="str">
        <f>L$2</f>
        <v>10 серий бросков монеты</v>
      </c>
    </row>
    <row r="435" spans="1:12" ht="18.75">
      <c r="A435" s="43" t="s">
        <v>5</v>
      </c>
      <c r="B435" s="44"/>
      <c r="C435" s="44"/>
      <c r="D435" s="44"/>
      <c r="E435" s="15">
        <f t="shared" ref="E435:E444" si="34">IF(B435=1,IF(C435=1,2,0),IF(C435+D435=0,0,2))</f>
        <v>0</v>
      </c>
      <c r="F435" s="51">
        <f>IF(J435&lt;1,0,IF(B435=0,3,2))</f>
        <v>0</v>
      </c>
      <c r="G435" s="15"/>
      <c r="H435" s="9"/>
      <c r="I435" s="9"/>
      <c r="J435" s="10">
        <f>IF(SUM(B435:D444)&gt;0,1,10^(-5))</f>
        <v>1.0000000000000001E-5</v>
      </c>
      <c r="L435" s="37" t="str">
        <f>L$3</f>
        <v>Если в первом броске серии</v>
      </c>
    </row>
    <row r="436" spans="1:12" ht="18.75">
      <c r="A436" s="43" t="s">
        <v>7</v>
      </c>
      <c r="B436" s="44"/>
      <c r="C436" s="44"/>
      <c r="D436" s="44"/>
      <c r="E436" s="15">
        <f t="shared" si="34"/>
        <v>0</v>
      </c>
      <c r="F436" s="51">
        <f>IF(J435&lt;1,0,IF(B436=0,3,2))</f>
        <v>0</v>
      </c>
      <c r="G436" s="15"/>
      <c r="H436" s="9"/>
      <c r="I436" s="9"/>
      <c r="L436" s="37" t="str">
        <f>L$4</f>
        <v>выпал "орел", то серию завершает</v>
      </c>
    </row>
    <row r="437" spans="1:12" ht="18.75">
      <c r="A437" s="43" t="s">
        <v>9</v>
      </c>
      <c r="B437" s="44"/>
      <c r="C437" s="44"/>
      <c r="D437" s="44"/>
      <c r="E437" s="15">
        <f t="shared" si="34"/>
        <v>0</v>
      </c>
      <c r="F437" s="51">
        <f>IF(J435&lt;1,0,IF(B437=0,3,2))</f>
        <v>0</v>
      </c>
      <c r="G437" s="16"/>
      <c r="H437" s="9"/>
      <c r="I437" s="9"/>
      <c r="L437" s="37" t="str">
        <f>L$5</f>
        <v xml:space="preserve"> второй бросок.</v>
      </c>
    </row>
    <row r="438" spans="1:12" ht="18.75">
      <c r="A438" s="43" t="s">
        <v>11</v>
      </c>
      <c r="B438" s="44"/>
      <c r="C438" s="44"/>
      <c r="D438" s="44"/>
      <c r="E438" s="15">
        <f t="shared" si="34"/>
        <v>0</v>
      </c>
      <c r="F438" s="51">
        <f>IF(J435&lt;1,0,IF(B438=0,3,2))</f>
        <v>0</v>
      </c>
      <c r="G438" s="15"/>
      <c r="H438" s="9"/>
      <c r="I438" s="11"/>
      <c r="L438" s="37" t="str">
        <f>L$6</f>
        <v xml:space="preserve"> Если на втором броске "орел",</v>
      </c>
    </row>
    <row r="439" spans="1:12" ht="18.75">
      <c r="A439" s="43" t="s">
        <v>13</v>
      </c>
      <c r="B439" s="44"/>
      <c r="C439" s="44"/>
      <c r="D439" s="44"/>
      <c r="E439" s="15">
        <f t="shared" si="34"/>
        <v>0</v>
      </c>
      <c r="F439" s="51">
        <f>IF(J435&lt;1,0,IF(B439=0,3,2))</f>
        <v>0</v>
      </c>
      <c r="G439" s="42"/>
      <c r="H439" s="9"/>
      <c r="I439" s="11"/>
      <c r="L439" s="37" t="str">
        <f>L$7</f>
        <v>начисляют 2 балла, иначе 0.</v>
      </c>
    </row>
    <row r="440" spans="1:12" ht="18.75">
      <c r="A440" s="43" t="s">
        <v>15</v>
      </c>
      <c r="B440" s="44"/>
      <c r="C440" s="44"/>
      <c r="D440" s="44"/>
      <c r="E440" s="15">
        <f t="shared" si="34"/>
        <v>0</v>
      </c>
      <c r="F440" s="51">
        <f>IF(J435&lt;1,0,IF(B440=0,3,2))</f>
        <v>0</v>
      </c>
      <c r="G440" s="16"/>
      <c r="H440" s="9"/>
      <c r="L440" s="37" t="str">
        <f>L$8</f>
        <v>Если в первом броске серии</v>
      </c>
    </row>
    <row r="441" spans="1:12" ht="18.75">
      <c r="A441" s="43" t="s">
        <v>16</v>
      </c>
      <c r="B441" s="44"/>
      <c r="C441" s="44"/>
      <c r="D441" s="44"/>
      <c r="E441" s="15">
        <f t="shared" si="34"/>
        <v>0</v>
      </c>
      <c r="F441" s="51">
        <f>IF(J435&lt;1,0,IF(B441=0,3,2))</f>
        <v>0</v>
      </c>
      <c r="G441" s="42"/>
      <c r="H441" s="9"/>
      <c r="L441" s="37" t="str">
        <f>L$9</f>
        <v>выпала "решка", то серию завершает</v>
      </c>
    </row>
    <row r="442" spans="1:12" ht="18.75">
      <c r="A442" s="43" t="s">
        <v>18</v>
      </c>
      <c r="B442" s="44"/>
      <c r="C442" s="44"/>
      <c r="D442" s="44"/>
      <c r="E442" s="15">
        <f t="shared" si="34"/>
        <v>0</v>
      </c>
      <c r="F442" s="51">
        <f>IF(J435&lt;1,0,IF(B442=0,3,2))</f>
        <v>0</v>
      </c>
      <c r="G442" s="15"/>
      <c r="H442" s="9"/>
      <c r="L442" s="37" t="str">
        <f>L$10</f>
        <v xml:space="preserve"> второй и третий броски.</v>
      </c>
    </row>
    <row r="443" spans="1:12" ht="18.75">
      <c r="A443" s="43" t="s">
        <v>20</v>
      </c>
      <c r="B443" s="44"/>
      <c r="C443" s="44"/>
      <c r="D443" s="44"/>
      <c r="E443" s="15">
        <f t="shared" si="34"/>
        <v>0</v>
      </c>
      <c r="F443" s="51">
        <f>IF(J435&lt;1,0,IF(B443=0,3,2))</f>
        <v>0</v>
      </c>
      <c r="G443" s="16"/>
      <c r="H443" s="9"/>
      <c r="L443" s="37" t="str">
        <f>L$11</f>
        <v xml:space="preserve"> Если на 2-м и 3-м бросках</v>
      </c>
    </row>
    <row r="444" spans="1:12" ht="18.75">
      <c r="A444" s="43" t="s">
        <v>22</v>
      </c>
      <c r="B444" s="44"/>
      <c r="C444" s="44"/>
      <c r="D444" s="44"/>
      <c r="E444" s="15">
        <f t="shared" si="34"/>
        <v>0</v>
      </c>
      <c r="F444" s="51">
        <f>IF(J435&lt;1,0,IF(B444=0,3,2))</f>
        <v>0</v>
      </c>
      <c r="G444" s="15"/>
      <c r="H444" s="9"/>
      <c r="L444" s="37" t="str">
        <f>L$12</f>
        <v xml:space="preserve"> дважды выпала "решка",</v>
      </c>
    </row>
    <row r="445" spans="1:12" ht="18.75">
      <c r="A445" s="8"/>
      <c r="B445" s="15"/>
      <c r="C445" s="15"/>
      <c r="D445" s="15"/>
      <c r="E445" s="15"/>
      <c r="F445" s="15"/>
      <c r="G445" s="15"/>
      <c r="H445" s="9"/>
      <c r="L445" s="37" t="str">
        <f>L$13</f>
        <v>начисляют 0 баллов, иначе 2.</v>
      </c>
    </row>
    <row r="446" spans="1:12" ht="18.75">
      <c r="A446" s="8"/>
      <c r="B446" s="15"/>
      <c r="C446" s="15"/>
      <c r="D446" s="15"/>
      <c r="E446" s="15"/>
      <c r="F446" s="15"/>
      <c r="G446" s="15"/>
      <c r="H446" s="9"/>
      <c r="L446" s="37" t="str">
        <f>L$14</f>
        <v>X - число начисленных баллов за серию,</v>
      </c>
    </row>
    <row r="447" spans="1:12" ht="18.75">
      <c r="A447" s="8"/>
      <c r="B447" s="15"/>
      <c r="C447" s="15"/>
      <c r="D447" s="15"/>
      <c r="E447" s="15"/>
      <c r="F447" s="15"/>
      <c r="G447" s="15"/>
      <c r="H447" s="9"/>
      <c r="L447" s="37" t="str">
        <f>L$15</f>
        <v>Y - число бросков в серии.</v>
      </c>
    </row>
    <row r="448" spans="1:12" ht="18.75">
      <c r="A448" s="8"/>
      <c r="B448" s="15"/>
      <c r="C448" s="15"/>
      <c r="D448" s="15"/>
      <c r="E448" s="15"/>
      <c r="F448" s="15"/>
      <c r="G448" s="15"/>
      <c r="H448" s="9"/>
      <c r="L448" s="47" t="s">
        <v>27</v>
      </c>
    </row>
    <row r="449" spans="1:12" ht="18.75">
      <c r="A449" s="8"/>
      <c r="B449" s="15"/>
      <c r="C449" s="15"/>
      <c r="D449" s="15"/>
      <c r="E449" s="15"/>
      <c r="F449" s="15"/>
      <c r="G449" s="15"/>
      <c r="H449" s="9"/>
      <c r="L449" s="37">
        <f>L$17</f>
        <v>0</v>
      </c>
    </row>
    <row r="451" spans="1:12" ht="18.75">
      <c r="A451" s="7">
        <f>'Название и список группы'!A26</f>
        <v>25</v>
      </c>
      <c r="B451" s="84">
        <f>'Название и список группы'!B26</f>
        <v>0</v>
      </c>
      <c r="C451" s="84"/>
      <c r="D451" s="84"/>
      <c r="E451" s="84"/>
      <c r="F451" s="84"/>
      <c r="G451" s="84"/>
      <c r="H451" s="84"/>
      <c r="I451" s="84"/>
      <c r="J451" s="84"/>
    </row>
    <row r="452" spans="1:12">
      <c r="A452" s="40" t="s">
        <v>0</v>
      </c>
      <c r="B452" s="41">
        <v>1</v>
      </c>
      <c r="C452" s="41">
        <v>2</v>
      </c>
      <c r="D452" s="41">
        <v>3</v>
      </c>
      <c r="E452" s="41" t="s">
        <v>1</v>
      </c>
      <c r="F452" s="61" t="s">
        <v>2</v>
      </c>
      <c r="G452" s="41"/>
      <c r="H452" s="3"/>
      <c r="I452" s="3"/>
      <c r="J452" s="4" t="s">
        <v>3</v>
      </c>
      <c r="L452" s="5" t="str">
        <f>L$2</f>
        <v>10 серий бросков монеты</v>
      </c>
    </row>
    <row r="453" spans="1:12" ht="18.75">
      <c r="A453" s="43" t="s">
        <v>5</v>
      </c>
      <c r="B453" s="44"/>
      <c r="C453" s="44"/>
      <c r="D453" s="44"/>
      <c r="E453" s="15">
        <f t="shared" ref="E453:E462" si="35">IF(B453=1,IF(C453=1,2,0),IF(C453+D453=0,0,2))</f>
        <v>0</v>
      </c>
      <c r="F453" s="51">
        <f>IF(J453&lt;1,0,IF(B453=0,3,2))</f>
        <v>0</v>
      </c>
      <c r="G453" s="15"/>
      <c r="H453" s="9"/>
      <c r="I453" s="9"/>
      <c r="J453" s="10">
        <f>IF(SUM(B453:D462)&gt;0,1,10^(-5))</f>
        <v>1.0000000000000001E-5</v>
      </c>
      <c r="L453" s="37" t="str">
        <f>L$3</f>
        <v>Если в первом броске серии</v>
      </c>
    </row>
    <row r="454" spans="1:12" ht="18.75">
      <c r="A454" s="43" t="s">
        <v>7</v>
      </c>
      <c r="B454" s="44"/>
      <c r="C454" s="44"/>
      <c r="D454" s="44"/>
      <c r="E454" s="15">
        <f t="shared" si="35"/>
        <v>0</v>
      </c>
      <c r="F454" s="51">
        <f>IF(J453&lt;1,0,IF(B454=0,3,2))</f>
        <v>0</v>
      </c>
      <c r="G454" s="15"/>
      <c r="H454" s="9"/>
      <c r="I454" s="9"/>
      <c r="L454" s="37" t="str">
        <f>L$4</f>
        <v>выпал "орел", то серию завершает</v>
      </c>
    </row>
    <row r="455" spans="1:12" ht="18.75">
      <c r="A455" s="43" t="s">
        <v>9</v>
      </c>
      <c r="B455" s="44"/>
      <c r="C455" s="44"/>
      <c r="D455" s="44"/>
      <c r="E455" s="15">
        <f t="shared" si="35"/>
        <v>0</v>
      </c>
      <c r="F455" s="51">
        <f>IF(J453&lt;1,0,IF(B455=0,3,2))</f>
        <v>0</v>
      </c>
      <c r="G455" s="16"/>
      <c r="H455" s="9"/>
      <c r="I455" s="9"/>
      <c r="L455" s="37" t="str">
        <f>L$5</f>
        <v xml:space="preserve"> второй бросок.</v>
      </c>
    </row>
    <row r="456" spans="1:12" ht="18.75">
      <c r="A456" s="43" t="s">
        <v>11</v>
      </c>
      <c r="B456" s="44"/>
      <c r="C456" s="44"/>
      <c r="D456" s="44"/>
      <c r="E456" s="15">
        <f t="shared" si="35"/>
        <v>0</v>
      </c>
      <c r="F456" s="51">
        <f>IF(J453&lt;1,0,IF(B456=0,3,2))</f>
        <v>0</v>
      </c>
      <c r="G456" s="15"/>
      <c r="H456" s="9"/>
      <c r="I456" s="11"/>
      <c r="L456" s="37" t="str">
        <f>L$6</f>
        <v xml:space="preserve"> Если на втором броске "орел",</v>
      </c>
    </row>
    <row r="457" spans="1:12" ht="18.75">
      <c r="A457" s="43" t="s">
        <v>13</v>
      </c>
      <c r="B457" s="44"/>
      <c r="C457" s="44"/>
      <c r="D457" s="44"/>
      <c r="E457" s="15">
        <f t="shared" si="35"/>
        <v>0</v>
      </c>
      <c r="F457" s="51">
        <f>IF(J453&lt;1,0,IF(B457=0,3,2))</f>
        <v>0</v>
      </c>
      <c r="G457" s="42"/>
      <c r="H457" s="9"/>
      <c r="I457" s="11"/>
      <c r="L457" s="37" t="str">
        <f>L$7</f>
        <v>начисляют 2 балла, иначе 0.</v>
      </c>
    </row>
    <row r="458" spans="1:12" ht="18.75">
      <c r="A458" s="43" t="s">
        <v>15</v>
      </c>
      <c r="B458" s="44"/>
      <c r="C458" s="44"/>
      <c r="D458" s="44"/>
      <c r="E458" s="15">
        <f t="shared" si="35"/>
        <v>0</v>
      </c>
      <c r="F458" s="51">
        <f>IF(J453&lt;1,0,IF(B458=0,3,2))</f>
        <v>0</v>
      </c>
      <c r="G458" s="16"/>
      <c r="H458" s="9"/>
      <c r="L458" s="37" t="str">
        <f>L$8</f>
        <v>Если в первом броске серии</v>
      </c>
    </row>
    <row r="459" spans="1:12" ht="18.75">
      <c r="A459" s="43" t="s">
        <v>16</v>
      </c>
      <c r="B459" s="44"/>
      <c r="C459" s="44"/>
      <c r="D459" s="44"/>
      <c r="E459" s="15">
        <f t="shared" si="35"/>
        <v>0</v>
      </c>
      <c r="F459" s="51">
        <f>IF(J453&lt;1,0,IF(B459=0,3,2))</f>
        <v>0</v>
      </c>
      <c r="G459" s="42"/>
      <c r="H459" s="9"/>
      <c r="L459" s="37" t="str">
        <f>L$9</f>
        <v>выпала "решка", то серию завершает</v>
      </c>
    </row>
    <row r="460" spans="1:12" ht="18.75">
      <c r="A460" s="43" t="s">
        <v>18</v>
      </c>
      <c r="B460" s="44"/>
      <c r="C460" s="44"/>
      <c r="D460" s="44"/>
      <c r="E460" s="15">
        <f t="shared" si="35"/>
        <v>0</v>
      </c>
      <c r="F460" s="51">
        <f>IF(J453&lt;1,0,IF(B460=0,3,2))</f>
        <v>0</v>
      </c>
      <c r="G460" s="15"/>
      <c r="H460" s="9"/>
      <c r="L460" s="37" t="str">
        <f>L$10</f>
        <v xml:space="preserve"> второй и третий броски.</v>
      </c>
    </row>
    <row r="461" spans="1:12" ht="18.75">
      <c r="A461" s="43" t="s">
        <v>20</v>
      </c>
      <c r="B461" s="44"/>
      <c r="C461" s="44"/>
      <c r="D461" s="44"/>
      <c r="E461" s="15">
        <f t="shared" si="35"/>
        <v>0</v>
      </c>
      <c r="F461" s="51">
        <f>IF(J453&lt;1,0,IF(B461=0,3,2))</f>
        <v>0</v>
      </c>
      <c r="G461" s="16"/>
      <c r="H461" s="9"/>
      <c r="L461" s="37" t="str">
        <f>L$11</f>
        <v xml:space="preserve"> Если на 2-м и 3-м бросках</v>
      </c>
    </row>
    <row r="462" spans="1:12" ht="18.75">
      <c r="A462" s="43" t="s">
        <v>22</v>
      </c>
      <c r="B462" s="44"/>
      <c r="C462" s="44"/>
      <c r="D462" s="44"/>
      <c r="E462" s="15">
        <f t="shared" si="35"/>
        <v>0</v>
      </c>
      <c r="F462" s="51">
        <f>IF(J453&lt;1,0,IF(B462=0,3,2))</f>
        <v>0</v>
      </c>
      <c r="G462" s="15"/>
      <c r="H462" s="9"/>
      <c r="L462" s="37" t="str">
        <f>L$12</f>
        <v xml:space="preserve"> дважды выпала "решка",</v>
      </c>
    </row>
    <row r="463" spans="1:12" ht="18.75">
      <c r="A463" s="8"/>
      <c r="B463" s="15"/>
      <c r="C463" s="15"/>
      <c r="D463" s="15"/>
      <c r="E463" s="15"/>
      <c r="F463" s="15"/>
      <c r="G463" s="15"/>
      <c r="H463" s="9"/>
      <c r="L463" s="37" t="str">
        <f>L$13</f>
        <v>начисляют 0 баллов, иначе 2.</v>
      </c>
    </row>
    <row r="464" spans="1:12" ht="18.75">
      <c r="A464" s="8"/>
      <c r="B464" s="15"/>
      <c r="C464" s="15"/>
      <c r="D464" s="15"/>
      <c r="E464" s="15"/>
      <c r="F464" s="15"/>
      <c r="G464" s="15"/>
      <c r="H464" s="9"/>
      <c r="L464" s="37" t="str">
        <f>L$14</f>
        <v>X - число начисленных баллов за серию,</v>
      </c>
    </row>
    <row r="465" spans="1:12" ht="18.75">
      <c r="A465" s="8"/>
      <c r="B465" s="15"/>
      <c r="C465" s="15"/>
      <c r="D465" s="15"/>
      <c r="E465" s="15"/>
      <c r="F465" s="15"/>
      <c r="G465" s="15"/>
      <c r="H465" s="9"/>
      <c r="L465" s="37" t="str">
        <f>L$15</f>
        <v>Y - число бросков в серии.</v>
      </c>
    </row>
    <row r="466" spans="1:12" ht="18.75">
      <c r="A466" s="8"/>
      <c r="B466" s="15"/>
      <c r="C466" s="15"/>
      <c r="D466" s="15"/>
      <c r="E466" s="15"/>
      <c r="F466" s="15"/>
      <c r="G466" s="15"/>
      <c r="H466" s="9"/>
      <c r="L466" s="47" t="s">
        <v>27</v>
      </c>
    </row>
    <row r="467" spans="1:12" ht="18.75">
      <c r="A467" s="8"/>
      <c r="B467" s="15"/>
      <c r="C467" s="15"/>
      <c r="D467" s="15"/>
      <c r="E467" s="15"/>
      <c r="F467" s="15"/>
      <c r="G467" s="15"/>
      <c r="H467" s="9"/>
      <c r="L467" s="37">
        <f>L$17</f>
        <v>0</v>
      </c>
    </row>
    <row r="469" spans="1:12" ht="18.75">
      <c r="A469" s="7">
        <f>'Название и список группы'!A27</f>
        <v>26</v>
      </c>
      <c r="B469" s="84">
        <f>'Название и список группы'!B27</f>
        <v>0</v>
      </c>
      <c r="C469" s="84"/>
      <c r="D469" s="84"/>
      <c r="E469" s="84"/>
      <c r="F469" s="84"/>
      <c r="G469" s="84"/>
      <c r="H469" s="84"/>
      <c r="I469" s="84"/>
      <c r="J469" s="84"/>
    </row>
    <row r="470" spans="1:12">
      <c r="A470" s="40" t="s">
        <v>0</v>
      </c>
      <c r="B470" s="41">
        <v>1</v>
      </c>
      <c r="C470" s="41">
        <v>2</v>
      </c>
      <c r="D470" s="41">
        <v>3</v>
      </c>
      <c r="E470" s="41" t="s">
        <v>1</v>
      </c>
      <c r="F470" s="61" t="s">
        <v>2</v>
      </c>
      <c r="G470" s="41"/>
      <c r="H470" s="3"/>
      <c r="I470" s="3"/>
      <c r="J470" s="4" t="s">
        <v>3</v>
      </c>
      <c r="L470" s="5" t="str">
        <f>L$2</f>
        <v>10 серий бросков монеты</v>
      </c>
    </row>
    <row r="471" spans="1:12" ht="18.75">
      <c r="A471" s="43" t="s">
        <v>5</v>
      </c>
      <c r="B471" s="44"/>
      <c r="C471" s="44"/>
      <c r="D471" s="44"/>
      <c r="E471" s="15">
        <f t="shared" ref="E471:E480" si="36">IF(B471=1,IF(C471=1,2,0),IF(C471+D471=0,0,2))</f>
        <v>0</v>
      </c>
      <c r="F471" s="51">
        <f>IF(J471&lt;1,0,IF(B471=0,3,2))</f>
        <v>0</v>
      </c>
      <c r="G471" s="15"/>
      <c r="H471" s="9"/>
      <c r="I471" s="9"/>
      <c r="J471" s="10">
        <f>IF(SUM(B471:D480)&gt;0,1,10^(-5))</f>
        <v>1.0000000000000001E-5</v>
      </c>
      <c r="L471" s="37" t="str">
        <f>L$3</f>
        <v>Если в первом броске серии</v>
      </c>
    </row>
    <row r="472" spans="1:12" ht="18.75">
      <c r="A472" s="43" t="s">
        <v>7</v>
      </c>
      <c r="B472" s="44"/>
      <c r="C472" s="44"/>
      <c r="D472" s="44"/>
      <c r="E472" s="15">
        <f t="shared" si="36"/>
        <v>0</v>
      </c>
      <c r="F472" s="51">
        <f>IF(J471&lt;1,0,IF(B472=0,3,2))</f>
        <v>0</v>
      </c>
      <c r="G472" s="15"/>
      <c r="H472" s="9"/>
      <c r="I472" s="9"/>
      <c r="L472" s="37" t="str">
        <f>L$4</f>
        <v>выпал "орел", то серию завершает</v>
      </c>
    </row>
    <row r="473" spans="1:12" ht="18.75">
      <c r="A473" s="43" t="s">
        <v>9</v>
      </c>
      <c r="B473" s="44"/>
      <c r="C473" s="44"/>
      <c r="D473" s="44"/>
      <c r="E473" s="15">
        <f t="shared" si="36"/>
        <v>0</v>
      </c>
      <c r="F473" s="51">
        <f>IF(J471&lt;1,0,IF(B473=0,3,2))</f>
        <v>0</v>
      </c>
      <c r="G473" s="16"/>
      <c r="H473" s="9"/>
      <c r="I473" s="9"/>
      <c r="L473" s="37" t="str">
        <f>L$5</f>
        <v xml:space="preserve"> второй бросок.</v>
      </c>
    </row>
    <row r="474" spans="1:12" ht="18.75">
      <c r="A474" s="43" t="s">
        <v>11</v>
      </c>
      <c r="B474" s="44"/>
      <c r="C474" s="44"/>
      <c r="D474" s="44"/>
      <c r="E474" s="15">
        <f t="shared" si="36"/>
        <v>0</v>
      </c>
      <c r="F474" s="51">
        <f>IF(J471&lt;1,0,IF(B474=0,3,2))</f>
        <v>0</v>
      </c>
      <c r="G474" s="15"/>
      <c r="H474" s="9"/>
      <c r="I474" s="11"/>
      <c r="L474" s="37" t="str">
        <f>L$6</f>
        <v xml:space="preserve"> Если на втором броске "орел",</v>
      </c>
    </row>
    <row r="475" spans="1:12" ht="18.75">
      <c r="A475" s="43" t="s">
        <v>13</v>
      </c>
      <c r="B475" s="44"/>
      <c r="C475" s="44"/>
      <c r="D475" s="44"/>
      <c r="E475" s="15">
        <f t="shared" si="36"/>
        <v>0</v>
      </c>
      <c r="F475" s="51">
        <f>IF(J471&lt;1,0,IF(B475=0,3,2))</f>
        <v>0</v>
      </c>
      <c r="G475" s="42"/>
      <c r="H475" s="9"/>
      <c r="I475" s="11"/>
      <c r="L475" s="37" t="str">
        <f>L$7</f>
        <v>начисляют 2 балла, иначе 0.</v>
      </c>
    </row>
    <row r="476" spans="1:12" ht="18.75">
      <c r="A476" s="43" t="s">
        <v>15</v>
      </c>
      <c r="B476" s="44"/>
      <c r="C476" s="44"/>
      <c r="D476" s="44"/>
      <c r="E476" s="15">
        <f t="shared" si="36"/>
        <v>0</v>
      </c>
      <c r="F476" s="51">
        <f>IF(J471&lt;1,0,IF(B476=0,3,2))</f>
        <v>0</v>
      </c>
      <c r="G476" s="16"/>
      <c r="H476" s="9"/>
      <c r="L476" s="37" t="str">
        <f>L$8</f>
        <v>Если в первом броске серии</v>
      </c>
    </row>
    <row r="477" spans="1:12" ht="18.75">
      <c r="A477" s="43" t="s">
        <v>16</v>
      </c>
      <c r="B477" s="44"/>
      <c r="C477" s="44"/>
      <c r="D477" s="44"/>
      <c r="E477" s="15">
        <f t="shared" si="36"/>
        <v>0</v>
      </c>
      <c r="F477" s="51">
        <f>IF(J471&lt;1,0,IF(B477=0,3,2))</f>
        <v>0</v>
      </c>
      <c r="G477" s="42"/>
      <c r="H477" s="9"/>
      <c r="L477" s="37" t="str">
        <f>L$9</f>
        <v>выпала "решка", то серию завершает</v>
      </c>
    </row>
    <row r="478" spans="1:12" ht="18.75">
      <c r="A478" s="43" t="s">
        <v>18</v>
      </c>
      <c r="B478" s="44"/>
      <c r="C478" s="44"/>
      <c r="D478" s="44"/>
      <c r="E478" s="15">
        <f t="shared" si="36"/>
        <v>0</v>
      </c>
      <c r="F478" s="51">
        <f>IF(J471&lt;1,0,IF(B478=0,3,2))</f>
        <v>0</v>
      </c>
      <c r="G478" s="15"/>
      <c r="H478" s="9"/>
      <c r="L478" s="37" t="str">
        <f>L$10</f>
        <v xml:space="preserve"> второй и третий броски.</v>
      </c>
    </row>
    <row r="479" spans="1:12" ht="18.75">
      <c r="A479" s="43" t="s">
        <v>20</v>
      </c>
      <c r="B479" s="44"/>
      <c r="C479" s="44"/>
      <c r="D479" s="44"/>
      <c r="E479" s="15">
        <f t="shared" si="36"/>
        <v>0</v>
      </c>
      <c r="F479" s="51">
        <f>IF(J471&lt;1,0,IF(B479=0,3,2))</f>
        <v>0</v>
      </c>
      <c r="G479" s="16"/>
      <c r="H479" s="9"/>
      <c r="L479" s="37" t="str">
        <f>L$11</f>
        <v xml:space="preserve"> Если на 2-м и 3-м бросках</v>
      </c>
    </row>
    <row r="480" spans="1:12" ht="18.75">
      <c r="A480" s="43" t="s">
        <v>22</v>
      </c>
      <c r="B480" s="44"/>
      <c r="C480" s="44"/>
      <c r="D480" s="44"/>
      <c r="E480" s="15">
        <f t="shared" si="36"/>
        <v>0</v>
      </c>
      <c r="F480" s="51">
        <f>IF(J471&lt;1,0,IF(B480=0,3,2))</f>
        <v>0</v>
      </c>
      <c r="G480" s="15"/>
      <c r="H480" s="9"/>
      <c r="L480" s="37" t="str">
        <f>L$12</f>
        <v xml:space="preserve"> дважды выпала "решка",</v>
      </c>
    </row>
    <row r="481" spans="1:12" ht="18.75">
      <c r="A481" s="8"/>
      <c r="B481" s="15"/>
      <c r="C481" s="15"/>
      <c r="D481" s="15"/>
      <c r="E481" s="15"/>
      <c r="F481" s="15"/>
      <c r="G481" s="15"/>
      <c r="H481" s="9"/>
      <c r="L481" s="37" t="str">
        <f>L$13</f>
        <v>начисляют 0 баллов, иначе 2.</v>
      </c>
    </row>
    <row r="482" spans="1:12" ht="18.75">
      <c r="A482" s="8"/>
      <c r="B482" s="15"/>
      <c r="C482" s="15"/>
      <c r="D482" s="15"/>
      <c r="E482" s="15"/>
      <c r="F482" s="15"/>
      <c r="G482" s="15"/>
      <c r="H482" s="9"/>
      <c r="L482" s="37" t="str">
        <f>L$14</f>
        <v>X - число начисленных баллов за серию,</v>
      </c>
    </row>
    <row r="483" spans="1:12" ht="18.75">
      <c r="A483" s="8"/>
      <c r="B483" s="15"/>
      <c r="C483" s="15"/>
      <c r="D483" s="15"/>
      <c r="E483" s="15"/>
      <c r="F483" s="15"/>
      <c r="G483" s="15"/>
      <c r="H483" s="9"/>
      <c r="L483" s="37" t="str">
        <f>L$15</f>
        <v>Y - число бросков в серии.</v>
      </c>
    </row>
    <row r="484" spans="1:12" ht="18.75">
      <c r="A484" s="8"/>
      <c r="B484" s="15"/>
      <c r="C484" s="15"/>
      <c r="D484" s="15"/>
      <c r="E484" s="15"/>
      <c r="F484" s="15"/>
      <c r="G484" s="15"/>
      <c r="H484" s="9"/>
      <c r="L484" s="47" t="s">
        <v>27</v>
      </c>
    </row>
    <row r="485" spans="1:12" ht="18.75">
      <c r="A485" s="8"/>
      <c r="B485" s="15"/>
      <c r="C485" s="15"/>
      <c r="D485" s="15"/>
      <c r="E485" s="15"/>
      <c r="F485" s="15"/>
      <c r="G485" s="15"/>
      <c r="H485" s="9"/>
      <c r="L485" s="37">
        <f>L$17</f>
        <v>0</v>
      </c>
    </row>
    <row r="487" spans="1:12" ht="18.75">
      <c r="A487" s="7">
        <f>'Название и список группы'!A28</f>
        <v>27</v>
      </c>
      <c r="B487" s="84">
        <f>'Название и список группы'!B28</f>
        <v>0</v>
      </c>
      <c r="C487" s="84"/>
      <c r="D487" s="84"/>
      <c r="E487" s="84"/>
      <c r="F487" s="84"/>
      <c r="G487" s="84"/>
      <c r="H487" s="84"/>
      <c r="I487" s="84"/>
      <c r="J487" s="84"/>
    </row>
    <row r="488" spans="1:12">
      <c r="A488" s="40" t="s">
        <v>0</v>
      </c>
      <c r="B488" s="41">
        <v>1</v>
      </c>
      <c r="C488" s="41">
        <v>2</v>
      </c>
      <c r="D488" s="41">
        <v>3</v>
      </c>
      <c r="E488" s="41" t="s">
        <v>1</v>
      </c>
      <c r="F488" s="61" t="s">
        <v>2</v>
      </c>
      <c r="G488" s="41"/>
      <c r="H488" s="3"/>
      <c r="I488" s="3"/>
      <c r="J488" s="4" t="s">
        <v>3</v>
      </c>
      <c r="L488" s="5" t="str">
        <f>L$2</f>
        <v>10 серий бросков монеты</v>
      </c>
    </row>
    <row r="489" spans="1:12" ht="18.75">
      <c r="A489" s="43" t="s">
        <v>5</v>
      </c>
      <c r="B489" s="44"/>
      <c r="C489" s="44"/>
      <c r="D489" s="44"/>
      <c r="E489" s="15">
        <f t="shared" ref="E489:E498" si="37">IF(B489=1,IF(C489=1,2,0),IF(C489+D489=0,0,2))</f>
        <v>0</v>
      </c>
      <c r="F489" s="51">
        <f>IF(J489&lt;1,0,IF(B489=0,3,2))</f>
        <v>0</v>
      </c>
      <c r="G489" s="15"/>
      <c r="H489" s="9"/>
      <c r="I489" s="9"/>
      <c r="J489" s="10">
        <f>IF(SUM(B489:D498)&gt;0,1,10^(-5))</f>
        <v>1.0000000000000001E-5</v>
      </c>
      <c r="L489" s="37" t="str">
        <f>L$3</f>
        <v>Если в первом броске серии</v>
      </c>
    </row>
    <row r="490" spans="1:12" ht="18.75">
      <c r="A490" s="43" t="s">
        <v>7</v>
      </c>
      <c r="B490" s="44"/>
      <c r="C490" s="44"/>
      <c r="D490" s="44"/>
      <c r="E490" s="15">
        <f t="shared" si="37"/>
        <v>0</v>
      </c>
      <c r="F490" s="51">
        <f>IF(J489&lt;1,0,IF(B490=0,3,2))</f>
        <v>0</v>
      </c>
      <c r="G490" s="15"/>
      <c r="H490" s="9"/>
      <c r="I490" s="9"/>
      <c r="L490" s="37" t="str">
        <f>L$4</f>
        <v>выпал "орел", то серию завершает</v>
      </c>
    </row>
    <row r="491" spans="1:12" ht="18.75">
      <c r="A491" s="43" t="s">
        <v>9</v>
      </c>
      <c r="B491" s="44"/>
      <c r="C491" s="44"/>
      <c r="D491" s="44"/>
      <c r="E491" s="15">
        <f t="shared" si="37"/>
        <v>0</v>
      </c>
      <c r="F491" s="51">
        <f>IF(J489&lt;1,0,IF(B491=0,3,2))</f>
        <v>0</v>
      </c>
      <c r="G491" s="16"/>
      <c r="H491" s="9"/>
      <c r="I491" s="9"/>
      <c r="L491" s="37" t="str">
        <f>L$5</f>
        <v xml:space="preserve"> второй бросок.</v>
      </c>
    </row>
    <row r="492" spans="1:12" ht="18.75">
      <c r="A492" s="43" t="s">
        <v>11</v>
      </c>
      <c r="B492" s="44"/>
      <c r="C492" s="44"/>
      <c r="D492" s="44"/>
      <c r="E492" s="15">
        <f t="shared" si="37"/>
        <v>0</v>
      </c>
      <c r="F492" s="51">
        <f>IF(J489&lt;1,0,IF(B492=0,3,2))</f>
        <v>0</v>
      </c>
      <c r="G492" s="15"/>
      <c r="H492" s="9"/>
      <c r="I492" s="11"/>
      <c r="L492" s="37" t="str">
        <f>L$6</f>
        <v xml:space="preserve"> Если на втором броске "орел",</v>
      </c>
    </row>
    <row r="493" spans="1:12" ht="18.75">
      <c r="A493" s="43" t="s">
        <v>13</v>
      </c>
      <c r="B493" s="44"/>
      <c r="C493" s="44"/>
      <c r="D493" s="44"/>
      <c r="E493" s="15">
        <f t="shared" si="37"/>
        <v>0</v>
      </c>
      <c r="F493" s="51">
        <f>IF(J489&lt;1,0,IF(B493=0,3,2))</f>
        <v>0</v>
      </c>
      <c r="G493" s="42"/>
      <c r="H493" s="9"/>
      <c r="I493" s="11"/>
      <c r="L493" s="37" t="str">
        <f>L$7</f>
        <v>начисляют 2 балла, иначе 0.</v>
      </c>
    </row>
    <row r="494" spans="1:12" ht="18.75">
      <c r="A494" s="43" t="s">
        <v>15</v>
      </c>
      <c r="B494" s="44"/>
      <c r="C494" s="44"/>
      <c r="D494" s="44"/>
      <c r="E494" s="15">
        <f t="shared" si="37"/>
        <v>0</v>
      </c>
      <c r="F494" s="51">
        <f>IF(J489&lt;1,0,IF(B494=0,3,2))</f>
        <v>0</v>
      </c>
      <c r="G494" s="16"/>
      <c r="H494" s="9"/>
      <c r="L494" s="37" t="str">
        <f>L$8</f>
        <v>Если в первом броске серии</v>
      </c>
    </row>
    <row r="495" spans="1:12" ht="18.75">
      <c r="A495" s="43" t="s">
        <v>16</v>
      </c>
      <c r="B495" s="44"/>
      <c r="C495" s="44"/>
      <c r="D495" s="44"/>
      <c r="E495" s="15">
        <f t="shared" si="37"/>
        <v>0</v>
      </c>
      <c r="F495" s="51">
        <f>IF(J489&lt;1,0,IF(B495=0,3,2))</f>
        <v>0</v>
      </c>
      <c r="G495" s="42"/>
      <c r="H495" s="9"/>
      <c r="L495" s="37" t="str">
        <f>L$9</f>
        <v>выпала "решка", то серию завершает</v>
      </c>
    </row>
    <row r="496" spans="1:12" ht="18.75">
      <c r="A496" s="43" t="s">
        <v>18</v>
      </c>
      <c r="B496" s="44"/>
      <c r="C496" s="44"/>
      <c r="D496" s="44"/>
      <c r="E496" s="15">
        <f t="shared" si="37"/>
        <v>0</v>
      </c>
      <c r="F496" s="51">
        <f>IF(J489&lt;1,0,IF(B496=0,3,2))</f>
        <v>0</v>
      </c>
      <c r="G496" s="15"/>
      <c r="H496" s="9"/>
      <c r="L496" s="37" t="str">
        <f>L$10</f>
        <v xml:space="preserve"> второй и третий броски.</v>
      </c>
    </row>
    <row r="497" spans="1:12" ht="18.75">
      <c r="A497" s="43" t="s">
        <v>20</v>
      </c>
      <c r="B497" s="44"/>
      <c r="C497" s="44"/>
      <c r="D497" s="44"/>
      <c r="E497" s="15">
        <f t="shared" si="37"/>
        <v>0</v>
      </c>
      <c r="F497" s="51">
        <f>IF(J489&lt;1,0,IF(B497=0,3,2))</f>
        <v>0</v>
      </c>
      <c r="G497" s="16"/>
      <c r="H497" s="9"/>
      <c r="L497" s="37" t="str">
        <f>L$11</f>
        <v xml:space="preserve"> Если на 2-м и 3-м бросках</v>
      </c>
    </row>
    <row r="498" spans="1:12" ht="18.75">
      <c r="A498" s="43" t="s">
        <v>22</v>
      </c>
      <c r="B498" s="44"/>
      <c r="C498" s="44"/>
      <c r="D498" s="44"/>
      <c r="E498" s="15">
        <f t="shared" si="37"/>
        <v>0</v>
      </c>
      <c r="F498" s="51">
        <f>IF(J489&lt;1,0,IF(B498=0,3,2))</f>
        <v>0</v>
      </c>
      <c r="G498" s="15"/>
      <c r="H498" s="9"/>
      <c r="L498" s="37" t="str">
        <f>L$12</f>
        <v xml:space="preserve"> дважды выпала "решка",</v>
      </c>
    </row>
    <row r="499" spans="1:12" ht="18.75">
      <c r="A499" s="8"/>
      <c r="B499" s="15"/>
      <c r="C499" s="15"/>
      <c r="D499" s="15"/>
      <c r="E499" s="15"/>
      <c r="F499" s="15"/>
      <c r="G499" s="15"/>
      <c r="H499" s="9"/>
      <c r="L499" s="37" t="str">
        <f>L$13</f>
        <v>начисляют 0 баллов, иначе 2.</v>
      </c>
    </row>
    <row r="500" spans="1:12" ht="18.75">
      <c r="A500" s="8"/>
      <c r="B500" s="15"/>
      <c r="C500" s="15"/>
      <c r="D500" s="15"/>
      <c r="E500" s="15"/>
      <c r="F500" s="15"/>
      <c r="G500" s="15"/>
      <c r="H500" s="9"/>
      <c r="L500" s="37" t="str">
        <f>L$14</f>
        <v>X - число начисленных баллов за серию,</v>
      </c>
    </row>
    <row r="501" spans="1:12" ht="18.75">
      <c r="A501" s="8"/>
      <c r="B501" s="15"/>
      <c r="C501" s="15"/>
      <c r="D501" s="15"/>
      <c r="E501" s="15"/>
      <c r="F501" s="15"/>
      <c r="G501" s="15"/>
      <c r="H501" s="9"/>
      <c r="L501" s="37" t="str">
        <f>L$15</f>
        <v>Y - число бросков в серии.</v>
      </c>
    </row>
    <row r="502" spans="1:12" ht="18.75">
      <c r="A502" s="8"/>
      <c r="B502" s="15"/>
      <c r="C502" s="15"/>
      <c r="D502" s="15"/>
      <c r="E502" s="15"/>
      <c r="F502" s="15"/>
      <c r="G502" s="15"/>
      <c r="H502" s="9"/>
      <c r="L502" s="47" t="s">
        <v>27</v>
      </c>
    </row>
    <row r="503" spans="1:12" ht="18.75">
      <c r="A503" s="8"/>
      <c r="B503" s="15"/>
      <c r="C503" s="15"/>
      <c r="D503" s="15"/>
      <c r="E503" s="15"/>
      <c r="F503" s="15"/>
      <c r="G503" s="15"/>
      <c r="H503" s="9"/>
      <c r="L503" s="37">
        <f>L$17</f>
        <v>0</v>
      </c>
    </row>
    <row r="505" spans="1:12" ht="18.75">
      <c r="A505" s="7">
        <f>'Название и список группы'!A29</f>
        <v>28</v>
      </c>
      <c r="B505" s="84">
        <f>'Название и список группы'!B29</f>
        <v>0</v>
      </c>
      <c r="C505" s="84"/>
      <c r="D505" s="84"/>
      <c r="E505" s="84"/>
      <c r="F505" s="84"/>
      <c r="G505" s="84"/>
      <c r="H505" s="84"/>
      <c r="I505" s="84"/>
      <c r="J505" s="84"/>
    </row>
    <row r="506" spans="1:12">
      <c r="A506" s="40" t="s">
        <v>0</v>
      </c>
      <c r="B506" s="41">
        <v>1</v>
      </c>
      <c r="C506" s="41">
        <v>2</v>
      </c>
      <c r="D506" s="41">
        <v>3</v>
      </c>
      <c r="E506" s="41" t="s">
        <v>1</v>
      </c>
      <c r="F506" s="61" t="s">
        <v>2</v>
      </c>
      <c r="G506" s="41"/>
      <c r="H506" s="3"/>
      <c r="I506" s="3"/>
      <c r="J506" s="4" t="s">
        <v>3</v>
      </c>
      <c r="L506" s="5" t="str">
        <f>L$2</f>
        <v>10 серий бросков монеты</v>
      </c>
    </row>
    <row r="507" spans="1:12" ht="18.75">
      <c r="A507" s="43" t="s">
        <v>5</v>
      </c>
      <c r="B507" s="44"/>
      <c r="C507" s="44"/>
      <c r="D507" s="44"/>
      <c r="E507" s="15">
        <f t="shared" ref="E507:E516" si="38">IF(B507=1,IF(C507=1,2,0),IF(C507+D507=0,0,2))</f>
        <v>0</v>
      </c>
      <c r="F507" s="51">
        <f>IF(J507&lt;1,0,IF(B507=0,3,2))</f>
        <v>0</v>
      </c>
      <c r="G507" s="15"/>
      <c r="H507" s="9"/>
      <c r="I507" s="9"/>
      <c r="J507" s="10">
        <f>IF(SUM(B507:D516)&gt;0,1,10^(-5))</f>
        <v>1.0000000000000001E-5</v>
      </c>
      <c r="L507" s="37" t="str">
        <f>L$3</f>
        <v>Если в первом броске серии</v>
      </c>
    </row>
    <row r="508" spans="1:12" ht="18.75">
      <c r="A508" s="43" t="s">
        <v>7</v>
      </c>
      <c r="B508" s="44"/>
      <c r="C508" s="44"/>
      <c r="D508" s="44"/>
      <c r="E508" s="15">
        <f t="shared" si="38"/>
        <v>0</v>
      </c>
      <c r="F508" s="51">
        <f>IF(J507&lt;1,0,IF(B508=0,3,2))</f>
        <v>0</v>
      </c>
      <c r="G508" s="15"/>
      <c r="H508" s="9"/>
      <c r="I508" s="9"/>
      <c r="L508" s="37" t="str">
        <f>L$4</f>
        <v>выпал "орел", то серию завершает</v>
      </c>
    </row>
    <row r="509" spans="1:12" ht="18.75">
      <c r="A509" s="43" t="s">
        <v>9</v>
      </c>
      <c r="B509" s="44"/>
      <c r="C509" s="44"/>
      <c r="D509" s="44"/>
      <c r="E509" s="15">
        <f t="shared" si="38"/>
        <v>0</v>
      </c>
      <c r="F509" s="51">
        <f>IF(J507&lt;1,0,IF(B509=0,3,2))</f>
        <v>0</v>
      </c>
      <c r="G509" s="16"/>
      <c r="H509" s="9"/>
      <c r="I509" s="9"/>
      <c r="L509" s="37" t="str">
        <f>L$5</f>
        <v xml:space="preserve"> второй бросок.</v>
      </c>
    </row>
    <row r="510" spans="1:12" ht="18.75">
      <c r="A510" s="43" t="s">
        <v>11</v>
      </c>
      <c r="B510" s="44"/>
      <c r="C510" s="44"/>
      <c r="D510" s="44"/>
      <c r="E510" s="15">
        <f t="shared" si="38"/>
        <v>0</v>
      </c>
      <c r="F510" s="51">
        <f>IF(J507&lt;1,0,IF(B510=0,3,2))</f>
        <v>0</v>
      </c>
      <c r="G510" s="15"/>
      <c r="H510" s="9"/>
      <c r="I510" s="11"/>
      <c r="L510" s="37" t="str">
        <f>L$6</f>
        <v xml:space="preserve"> Если на втором броске "орел",</v>
      </c>
    </row>
    <row r="511" spans="1:12" ht="18.75">
      <c r="A511" s="43" t="s">
        <v>13</v>
      </c>
      <c r="B511" s="44"/>
      <c r="C511" s="44"/>
      <c r="D511" s="44"/>
      <c r="E511" s="15">
        <f t="shared" si="38"/>
        <v>0</v>
      </c>
      <c r="F511" s="51">
        <f>IF(J507&lt;1,0,IF(B511=0,3,2))</f>
        <v>0</v>
      </c>
      <c r="G511" s="42"/>
      <c r="H511" s="9"/>
      <c r="I511" s="11"/>
      <c r="L511" s="37" t="str">
        <f>L$7</f>
        <v>начисляют 2 балла, иначе 0.</v>
      </c>
    </row>
    <row r="512" spans="1:12" ht="18.75">
      <c r="A512" s="43" t="s">
        <v>15</v>
      </c>
      <c r="B512" s="44"/>
      <c r="C512" s="44"/>
      <c r="D512" s="44"/>
      <c r="E512" s="15">
        <f t="shared" si="38"/>
        <v>0</v>
      </c>
      <c r="F512" s="51">
        <f>IF(J507&lt;1,0,IF(B512=0,3,2))</f>
        <v>0</v>
      </c>
      <c r="G512" s="16"/>
      <c r="H512" s="9"/>
      <c r="L512" s="37" t="str">
        <f>L$8</f>
        <v>Если в первом броске серии</v>
      </c>
    </row>
    <row r="513" spans="1:12" ht="18.75">
      <c r="A513" s="43" t="s">
        <v>16</v>
      </c>
      <c r="B513" s="44"/>
      <c r="C513" s="44"/>
      <c r="D513" s="44"/>
      <c r="E513" s="15">
        <f t="shared" si="38"/>
        <v>0</v>
      </c>
      <c r="F513" s="51">
        <f>IF(J507&lt;1,0,IF(B513=0,3,2))</f>
        <v>0</v>
      </c>
      <c r="G513" s="42"/>
      <c r="H513" s="9"/>
      <c r="L513" s="37" t="str">
        <f>L$9</f>
        <v>выпала "решка", то серию завершает</v>
      </c>
    </row>
    <row r="514" spans="1:12" ht="18.75">
      <c r="A514" s="43" t="s">
        <v>18</v>
      </c>
      <c r="B514" s="44"/>
      <c r="C514" s="44"/>
      <c r="D514" s="44"/>
      <c r="E514" s="15">
        <f t="shared" si="38"/>
        <v>0</v>
      </c>
      <c r="F514" s="51">
        <f>IF(J507&lt;1,0,IF(B514=0,3,2))</f>
        <v>0</v>
      </c>
      <c r="G514" s="15"/>
      <c r="H514" s="9"/>
      <c r="L514" s="37" t="str">
        <f>L$10</f>
        <v xml:space="preserve"> второй и третий броски.</v>
      </c>
    </row>
    <row r="515" spans="1:12" ht="18.75">
      <c r="A515" s="43" t="s">
        <v>20</v>
      </c>
      <c r="B515" s="44"/>
      <c r="C515" s="44"/>
      <c r="D515" s="44"/>
      <c r="E515" s="15">
        <f t="shared" si="38"/>
        <v>0</v>
      </c>
      <c r="F515" s="51">
        <f>IF(J507&lt;1,0,IF(B515=0,3,2))</f>
        <v>0</v>
      </c>
      <c r="G515" s="16"/>
      <c r="H515" s="9"/>
      <c r="L515" s="37" t="str">
        <f>L$11</f>
        <v xml:space="preserve"> Если на 2-м и 3-м бросках</v>
      </c>
    </row>
    <row r="516" spans="1:12" ht="18.75">
      <c r="A516" s="43" t="s">
        <v>22</v>
      </c>
      <c r="B516" s="44"/>
      <c r="C516" s="44"/>
      <c r="D516" s="44"/>
      <c r="E516" s="15">
        <f t="shared" si="38"/>
        <v>0</v>
      </c>
      <c r="F516" s="51">
        <f>IF(J507&lt;1,0,IF(B516=0,3,2))</f>
        <v>0</v>
      </c>
      <c r="G516" s="15"/>
      <c r="H516" s="9"/>
      <c r="L516" s="37" t="str">
        <f>L$12</f>
        <v xml:space="preserve"> дважды выпала "решка",</v>
      </c>
    </row>
    <row r="517" spans="1:12" ht="18.75">
      <c r="A517" s="8"/>
      <c r="B517" s="15"/>
      <c r="C517" s="15"/>
      <c r="D517" s="15"/>
      <c r="E517" s="15"/>
      <c r="F517" s="15"/>
      <c r="G517" s="15"/>
      <c r="H517" s="9"/>
      <c r="L517" s="37" t="str">
        <f>L$13</f>
        <v>начисляют 0 баллов, иначе 2.</v>
      </c>
    </row>
    <row r="518" spans="1:12" ht="18.75">
      <c r="A518" s="8"/>
      <c r="B518" s="15"/>
      <c r="C518" s="15"/>
      <c r="D518" s="15"/>
      <c r="E518" s="15"/>
      <c r="F518" s="15"/>
      <c r="G518" s="15"/>
      <c r="H518" s="9"/>
      <c r="L518" s="37" t="str">
        <f>L$14</f>
        <v>X - число начисленных баллов за серию,</v>
      </c>
    </row>
    <row r="519" spans="1:12" ht="18.75">
      <c r="A519" s="8"/>
      <c r="B519" s="15"/>
      <c r="C519" s="15"/>
      <c r="D519" s="15"/>
      <c r="E519" s="15"/>
      <c r="F519" s="15"/>
      <c r="G519" s="15"/>
      <c r="H519" s="9"/>
      <c r="L519" s="37" t="str">
        <f>L$15</f>
        <v>Y - число бросков в серии.</v>
      </c>
    </row>
    <row r="520" spans="1:12" ht="18.75">
      <c r="A520" s="8"/>
      <c r="B520" s="15"/>
      <c r="C520" s="15"/>
      <c r="D520" s="15"/>
      <c r="E520" s="15"/>
      <c r="F520" s="15"/>
      <c r="G520" s="15"/>
      <c r="H520" s="9"/>
      <c r="L520" s="47" t="s">
        <v>27</v>
      </c>
    </row>
    <row r="521" spans="1:12" ht="18.75">
      <c r="A521" s="8"/>
      <c r="B521" s="15"/>
      <c r="C521" s="15"/>
      <c r="D521" s="15"/>
      <c r="E521" s="15"/>
      <c r="F521" s="15"/>
      <c r="G521" s="15"/>
      <c r="H521" s="9"/>
      <c r="L521" s="37">
        <f>L$17</f>
        <v>0</v>
      </c>
    </row>
    <row r="523" spans="1:12" ht="18.75">
      <c r="A523" s="7">
        <f>'Название и список группы'!A30</f>
        <v>29</v>
      </c>
      <c r="B523" s="84">
        <f>'Название и список группы'!B30</f>
        <v>0</v>
      </c>
      <c r="C523" s="84"/>
      <c r="D523" s="84"/>
      <c r="E523" s="84"/>
      <c r="F523" s="84"/>
      <c r="G523" s="84"/>
      <c r="H523" s="84"/>
      <c r="I523" s="84"/>
      <c r="J523" s="84"/>
    </row>
    <row r="524" spans="1:12">
      <c r="A524" s="40" t="s">
        <v>0</v>
      </c>
      <c r="B524" s="41">
        <v>1</v>
      </c>
      <c r="C524" s="41">
        <v>2</v>
      </c>
      <c r="D524" s="41">
        <v>3</v>
      </c>
      <c r="E524" s="41" t="s">
        <v>1</v>
      </c>
      <c r="F524" s="61" t="s">
        <v>2</v>
      </c>
      <c r="G524" s="41"/>
      <c r="H524" s="3"/>
      <c r="I524" s="3"/>
      <c r="J524" s="4" t="s">
        <v>3</v>
      </c>
      <c r="L524" s="5" t="str">
        <f>L$2</f>
        <v>10 серий бросков монеты</v>
      </c>
    </row>
    <row r="525" spans="1:12" ht="18.75">
      <c r="A525" s="43" t="s">
        <v>5</v>
      </c>
      <c r="B525" s="44"/>
      <c r="C525" s="44"/>
      <c r="D525" s="44"/>
      <c r="E525" s="15">
        <f t="shared" ref="E525:E534" si="39">IF(B525=1,IF(C525=1,2,0),IF(C525+D525=0,0,2))</f>
        <v>0</v>
      </c>
      <c r="F525" s="51">
        <f>IF(J525&lt;1,0,IF(B525=0,3,2))</f>
        <v>0</v>
      </c>
      <c r="G525" s="15"/>
      <c r="H525" s="9"/>
      <c r="I525" s="9"/>
      <c r="J525" s="10">
        <f>IF(SUM(B525:D534)&gt;0,1,10^(-5))</f>
        <v>1.0000000000000001E-5</v>
      </c>
      <c r="L525" s="37" t="str">
        <f>L$3</f>
        <v>Если в первом броске серии</v>
      </c>
    </row>
    <row r="526" spans="1:12" ht="18.75">
      <c r="A526" s="43" t="s">
        <v>7</v>
      </c>
      <c r="B526" s="44"/>
      <c r="C526" s="44"/>
      <c r="D526" s="44"/>
      <c r="E526" s="15">
        <f t="shared" si="39"/>
        <v>0</v>
      </c>
      <c r="F526" s="51">
        <f>IF(J525&lt;1,0,IF(B526=0,3,2))</f>
        <v>0</v>
      </c>
      <c r="G526" s="15"/>
      <c r="H526" s="9"/>
      <c r="I526" s="9"/>
      <c r="L526" s="37" t="str">
        <f>L$4</f>
        <v>выпал "орел", то серию завершает</v>
      </c>
    </row>
    <row r="527" spans="1:12" ht="18.75">
      <c r="A527" s="43" t="s">
        <v>9</v>
      </c>
      <c r="B527" s="44"/>
      <c r="C527" s="44"/>
      <c r="D527" s="44"/>
      <c r="E527" s="15">
        <f t="shared" si="39"/>
        <v>0</v>
      </c>
      <c r="F527" s="51">
        <f>IF(J525&lt;1,0,IF(B527=0,3,2))</f>
        <v>0</v>
      </c>
      <c r="G527" s="16"/>
      <c r="H527" s="9"/>
      <c r="I527" s="9"/>
      <c r="L527" s="37" t="str">
        <f>L$5</f>
        <v xml:space="preserve"> второй бросок.</v>
      </c>
    </row>
    <row r="528" spans="1:12" ht="18.75">
      <c r="A528" s="43" t="s">
        <v>11</v>
      </c>
      <c r="B528" s="44"/>
      <c r="C528" s="44"/>
      <c r="D528" s="44"/>
      <c r="E528" s="15">
        <f t="shared" si="39"/>
        <v>0</v>
      </c>
      <c r="F528" s="51">
        <f>IF(J525&lt;1,0,IF(B528=0,3,2))</f>
        <v>0</v>
      </c>
      <c r="G528" s="15"/>
      <c r="H528" s="9"/>
      <c r="I528" s="11"/>
      <c r="L528" s="37" t="str">
        <f>L$6</f>
        <v xml:space="preserve"> Если на втором броске "орел",</v>
      </c>
    </row>
    <row r="529" spans="1:12" ht="18.75">
      <c r="A529" s="43" t="s">
        <v>13</v>
      </c>
      <c r="B529" s="44"/>
      <c r="C529" s="44"/>
      <c r="D529" s="44"/>
      <c r="E529" s="15">
        <f t="shared" si="39"/>
        <v>0</v>
      </c>
      <c r="F529" s="51">
        <f>IF(J525&lt;1,0,IF(B529=0,3,2))</f>
        <v>0</v>
      </c>
      <c r="G529" s="42"/>
      <c r="H529" s="9"/>
      <c r="I529" s="11"/>
      <c r="L529" s="37" t="str">
        <f>L$7</f>
        <v>начисляют 2 балла, иначе 0.</v>
      </c>
    </row>
    <row r="530" spans="1:12" ht="18.75">
      <c r="A530" s="43" t="s">
        <v>15</v>
      </c>
      <c r="B530" s="44"/>
      <c r="C530" s="44"/>
      <c r="D530" s="44"/>
      <c r="E530" s="15">
        <f t="shared" si="39"/>
        <v>0</v>
      </c>
      <c r="F530" s="51">
        <f>IF(J525&lt;1,0,IF(B530=0,3,2))</f>
        <v>0</v>
      </c>
      <c r="G530" s="16"/>
      <c r="H530" s="9"/>
      <c r="L530" s="37" t="str">
        <f>L$8</f>
        <v>Если в первом броске серии</v>
      </c>
    </row>
    <row r="531" spans="1:12" ht="18.75">
      <c r="A531" s="43" t="s">
        <v>16</v>
      </c>
      <c r="B531" s="44"/>
      <c r="C531" s="44"/>
      <c r="D531" s="44"/>
      <c r="E531" s="15">
        <f t="shared" si="39"/>
        <v>0</v>
      </c>
      <c r="F531" s="51">
        <f>IF(J525&lt;1,0,IF(B531=0,3,2))</f>
        <v>0</v>
      </c>
      <c r="G531" s="42"/>
      <c r="H531" s="9"/>
      <c r="L531" s="37" t="str">
        <f>L$9</f>
        <v>выпала "решка", то серию завершает</v>
      </c>
    </row>
    <row r="532" spans="1:12" ht="18.75">
      <c r="A532" s="43" t="s">
        <v>18</v>
      </c>
      <c r="B532" s="44"/>
      <c r="C532" s="44"/>
      <c r="D532" s="44"/>
      <c r="E532" s="15">
        <f t="shared" si="39"/>
        <v>0</v>
      </c>
      <c r="F532" s="51">
        <f>IF(J525&lt;1,0,IF(B532=0,3,2))</f>
        <v>0</v>
      </c>
      <c r="G532" s="15"/>
      <c r="H532" s="9"/>
      <c r="L532" s="37" t="str">
        <f>L$10</f>
        <v xml:space="preserve"> второй и третий броски.</v>
      </c>
    </row>
    <row r="533" spans="1:12" ht="18.75">
      <c r="A533" s="43" t="s">
        <v>20</v>
      </c>
      <c r="B533" s="44"/>
      <c r="C533" s="44"/>
      <c r="D533" s="44"/>
      <c r="E533" s="15">
        <f t="shared" si="39"/>
        <v>0</v>
      </c>
      <c r="F533" s="51">
        <f>IF(J525&lt;1,0,IF(B533=0,3,2))</f>
        <v>0</v>
      </c>
      <c r="G533" s="16"/>
      <c r="H533" s="9"/>
      <c r="L533" s="37" t="str">
        <f>L$11</f>
        <v xml:space="preserve"> Если на 2-м и 3-м бросках</v>
      </c>
    </row>
    <row r="534" spans="1:12" ht="18.75">
      <c r="A534" s="43" t="s">
        <v>22</v>
      </c>
      <c r="B534" s="44"/>
      <c r="C534" s="44"/>
      <c r="D534" s="44"/>
      <c r="E534" s="15">
        <f t="shared" si="39"/>
        <v>0</v>
      </c>
      <c r="F534" s="51">
        <f>IF(J525&lt;1,0,IF(B534=0,3,2))</f>
        <v>0</v>
      </c>
      <c r="G534" s="15"/>
      <c r="H534" s="9"/>
      <c r="L534" s="37" t="str">
        <f>L$12</f>
        <v xml:space="preserve"> дважды выпала "решка",</v>
      </c>
    </row>
    <row r="535" spans="1:12" ht="18.75">
      <c r="A535" s="8"/>
      <c r="B535" s="15"/>
      <c r="C535" s="15"/>
      <c r="D535" s="15"/>
      <c r="E535" s="15"/>
      <c r="F535" s="15"/>
      <c r="G535" s="15"/>
      <c r="H535" s="9"/>
      <c r="L535" s="37" t="str">
        <f>L$13</f>
        <v>начисляют 0 баллов, иначе 2.</v>
      </c>
    </row>
    <row r="536" spans="1:12" ht="18.75">
      <c r="A536" s="8"/>
      <c r="B536" s="15"/>
      <c r="C536" s="15"/>
      <c r="D536" s="15"/>
      <c r="E536" s="15"/>
      <c r="F536" s="15"/>
      <c r="G536" s="15"/>
      <c r="H536" s="9"/>
      <c r="L536" s="37" t="str">
        <f>L$14</f>
        <v>X - число начисленных баллов за серию,</v>
      </c>
    </row>
    <row r="537" spans="1:12" ht="18.75">
      <c r="A537" s="8"/>
      <c r="B537" s="15"/>
      <c r="C537" s="15"/>
      <c r="D537" s="15"/>
      <c r="E537" s="15"/>
      <c r="F537" s="15"/>
      <c r="G537" s="15"/>
      <c r="H537" s="9"/>
      <c r="L537" s="37" t="str">
        <f>L$15</f>
        <v>Y - число бросков в серии.</v>
      </c>
    </row>
    <row r="538" spans="1:12" ht="18.75">
      <c r="A538" s="8"/>
      <c r="B538" s="15"/>
      <c r="C538" s="15"/>
      <c r="D538" s="15"/>
      <c r="E538" s="15"/>
      <c r="F538" s="15"/>
      <c r="G538" s="15"/>
      <c r="H538" s="9"/>
      <c r="L538" s="47" t="s">
        <v>27</v>
      </c>
    </row>
    <row r="539" spans="1:12" ht="18.75">
      <c r="A539" s="8"/>
      <c r="B539" s="15"/>
      <c r="C539" s="15"/>
      <c r="D539" s="15"/>
      <c r="E539" s="15"/>
      <c r="F539" s="15"/>
      <c r="G539" s="15"/>
      <c r="H539" s="9"/>
      <c r="L539" s="37">
        <f>L$17</f>
        <v>0</v>
      </c>
    </row>
    <row r="541" spans="1:12" ht="18.75">
      <c r="A541" s="7">
        <f>'Название и список группы'!A31</f>
        <v>30</v>
      </c>
      <c r="B541" s="84">
        <f>'Название и список группы'!B31</f>
        <v>0</v>
      </c>
      <c r="C541" s="84"/>
      <c r="D541" s="84"/>
      <c r="E541" s="84"/>
      <c r="F541" s="84"/>
      <c r="G541" s="84"/>
      <c r="H541" s="84"/>
      <c r="I541" s="84"/>
      <c r="J541" s="84"/>
    </row>
    <row r="542" spans="1:12">
      <c r="A542" s="40" t="s">
        <v>0</v>
      </c>
      <c r="B542" s="41">
        <v>1</v>
      </c>
      <c r="C542" s="41">
        <v>2</v>
      </c>
      <c r="D542" s="41">
        <v>3</v>
      </c>
      <c r="E542" s="41" t="s">
        <v>1</v>
      </c>
      <c r="F542" s="61" t="s">
        <v>2</v>
      </c>
      <c r="G542" s="41"/>
      <c r="H542" s="3"/>
      <c r="I542" s="3"/>
      <c r="J542" s="4" t="s">
        <v>3</v>
      </c>
      <c r="L542" s="5" t="str">
        <f>L$2</f>
        <v>10 серий бросков монеты</v>
      </c>
    </row>
    <row r="543" spans="1:12" ht="18.75">
      <c r="A543" s="43" t="s">
        <v>5</v>
      </c>
      <c r="B543" s="44"/>
      <c r="C543" s="44"/>
      <c r="D543" s="44"/>
      <c r="E543" s="15">
        <f t="shared" ref="E543:E552" si="40">IF(B543=1,IF(C543=1,2,0),IF(C543+D543=0,0,2))</f>
        <v>0</v>
      </c>
      <c r="F543" s="51">
        <f>IF(J543&lt;1,0,IF(B543=0,3,2))</f>
        <v>0</v>
      </c>
      <c r="G543" s="15"/>
      <c r="H543" s="9"/>
      <c r="I543" s="9"/>
      <c r="J543" s="10">
        <f>IF(SUM(B543:D552)&gt;0,1,10^(-5))</f>
        <v>1.0000000000000001E-5</v>
      </c>
      <c r="L543" s="37" t="str">
        <f>L$3</f>
        <v>Если в первом броске серии</v>
      </c>
    </row>
    <row r="544" spans="1:12" ht="18.75">
      <c r="A544" s="43" t="s">
        <v>7</v>
      </c>
      <c r="B544" s="44"/>
      <c r="C544" s="44"/>
      <c r="D544" s="44"/>
      <c r="E544" s="15">
        <f t="shared" si="40"/>
        <v>0</v>
      </c>
      <c r="F544" s="51">
        <f>IF(J543&lt;1,0,IF(B544=0,3,2))</f>
        <v>0</v>
      </c>
      <c r="G544" s="15"/>
      <c r="H544" s="9"/>
      <c r="I544" s="9"/>
      <c r="L544" s="37" t="str">
        <f>L$4</f>
        <v>выпал "орел", то серию завершает</v>
      </c>
    </row>
    <row r="545" spans="1:12" ht="18.75">
      <c r="A545" s="43" t="s">
        <v>9</v>
      </c>
      <c r="B545" s="44"/>
      <c r="C545" s="44"/>
      <c r="D545" s="44"/>
      <c r="E545" s="15">
        <f t="shared" si="40"/>
        <v>0</v>
      </c>
      <c r="F545" s="51">
        <f>IF(J543&lt;1,0,IF(B545=0,3,2))</f>
        <v>0</v>
      </c>
      <c r="G545" s="16"/>
      <c r="H545" s="9"/>
      <c r="I545" s="9"/>
      <c r="L545" s="37" t="str">
        <f>L$5</f>
        <v xml:space="preserve"> второй бросок.</v>
      </c>
    </row>
    <row r="546" spans="1:12" ht="18.75">
      <c r="A546" s="43" t="s">
        <v>11</v>
      </c>
      <c r="B546" s="44"/>
      <c r="C546" s="44"/>
      <c r="D546" s="44"/>
      <c r="E546" s="15">
        <f t="shared" si="40"/>
        <v>0</v>
      </c>
      <c r="F546" s="51">
        <f>IF(J543&lt;1,0,IF(B546=0,3,2))</f>
        <v>0</v>
      </c>
      <c r="G546" s="15"/>
      <c r="H546" s="9"/>
      <c r="I546" s="11"/>
      <c r="L546" s="37" t="str">
        <f>L$6</f>
        <v xml:space="preserve"> Если на втором броске "орел",</v>
      </c>
    </row>
    <row r="547" spans="1:12" ht="18.75">
      <c r="A547" s="43" t="s">
        <v>13</v>
      </c>
      <c r="B547" s="44"/>
      <c r="C547" s="44"/>
      <c r="D547" s="44"/>
      <c r="E547" s="15">
        <f t="shared" si="40"/>
        <v>0</v>
      </c>
      <c r="F547" s="51">
        <f>IF(J543&lt;1,0,IF(B547=0,3,2))</f>
        <v>0</v>
      </c>
      <c r="G547" s="42"/>
      <c r="H547" s="9"/>
      <c r="I547" s="11"/>
      <c r="L547" s="37" t="str">
        <f>L$7</f>
        <v>начисляют 2 балла, иначе 0.</v>
      </c>
    </row>
    <row r="548" spans="1:12" ht="18.75">
      <c r="A548" s="43" t="s">
        <v>15</v>
      </c>
      <c r="B548" s="44"/>
      <c r="C548" s="44"/>
      <c r="D548" s="44"/>
      <c r="E548" s="15">
        <f t="shared" si="40"/>
        <v>0</v>
      </c>
      <c r="F548" s="51">
        <f>IF(J543&lt;1,0,IF(B548=0,3,2))</f>
        <v>0</v>
      </c>
      <c r="G548" s="16"/>
      <c r="H548" s="9"/>
      <c r="L548" s="37" t="str">
        <f>L$8</f>
        <v>Если в первом броске серии</v>
      </c>
    </row>
    <row r="549" spans="1:12" ht="18.75">
      <c r="A549" s="43" t="s">
        <v>16</v>
      </c>
      <c r="B549" s="44"/>
      <c r="C549" s="44"/>
      <c r="D549" s="44"/>
      <c r="E549" s="15">
        <f t="shared" si="40"/>
        <v>0</v>
      </c>
      <c r="F549" s="51">
        <f>IF(J543&lt;1,0,IF(B549=0,3,2))</f>
        <v>0</v>
      </c>
      <c r="G549" s="42"/>
      <c r="H549" s="9"/>
      <c r="L549" s="37" t="str">
        <f>L$9</f>
        <v>выпала "решка", то серию завершает</v>
      </c>
    </row>
    <row r="550" spans="1:12" ht="18.75">
      <c r="A550" s="43" t="s">
        <v>18</v>
      </c>
      <c r="B550" s="44"/>
      <c r="C550" s="44"/>
      <c r="D550" s="44"/>
      <c r="E550" s="15">
        <f t="shared" si="40"/>
        <v>0</v>
      </c>
      <c r="F550" s="51">
        <f>IF(J543&lt;1,0,IF(B550=0,3,2))</f>
        <v>0</v>
      </c>
      <c r="G550" s="15"/>
      <c r="H550" s="9"/>
      <c r="L550" s="37" t="str">
        <f>L$10</f>
        <v xml:space="preserve"> второй и третий броски.</v>
      </c>
    </row>
    <row r="551" spans="1:12" ht="18.75">
      <c r="A551" s="43" t="s">
        <v>20</v>
      </c>
      <c r="B551" s="44"/>
      <c r="C551" s="44"/>
      <c r="D551" s="44"/>
      <c r="E551" s="15">
        <f t="shared" si="40"/>
        <v>0</v>
      </c>
      <c r="F551" s="51">
        <f>IF(J543&lt;1,0,IF(B551=0,3,2))</f>
        <v>0</v>
      </c>
      <c r="G551" s="16"/>
      <c r="H551" s="9"/>
      <c r="L551" s="37" t="str">
        <f>L$11</f>
        <v xml:space="preserve"> Если на 2-м и 3-м бросках</v>
      </c>
    </row>
    <row r="552" spans="1:12" ht="18.75">
      <c r="A552" s="43" t="s">
        <v>22</v>
      </c>
      <c r="B552" s="44"/>
      <c r="C552" s="44"/>
      <c r="D552" s="44"/>
      <c r="E552" s="15">
        <f t="shared" si="40"/>
        <v>0</v>
      </c>
      <c r="F552" s="51">
        <f>IF(J543&lt;1,0,IF(B552=0,3,2))</f>
        <v>0</v>
      </c>
      <c r="G552" s="15"/>
      <c r="H552" s="9"/>
      <c r="L552" s="37" t="str">
        <f>L$12</f>
        <v xml:space="preserve"> дважды выпала "решка",</v>
      </c>
    </row>
    <row r="553" spans="1:12" ht="18.75">
      <c r="A553" s="8"/>
      <c r="B553" s="15"/>
      <c r="C553" s="15"/>
      <c r="D553" s="15"/>
      <c r="E553" s="15"/>
      <c r="F553" s="15"/>
      <c r="G553" s="15"/>
      <c r="H553" s="9"/>
      <c r="L553" s="37" t="str">
        <f>L$13</f>
        <v>начисляют 0 баллов, иначе 2.</v>
      </c>
    </row>
    <row r="554" spans="1:12" ht="18.75">
      <c r="A554" s="8"/>
      <c r="B554" s="15"/>
      <c r="C554" s="15"/>
      <c r="D554" s="15"/>
      <c r="E554" s="15"/>
      <c r="F554" s="15"/>
      <c r="G554" s="15"/>
      <c r="H554" s="9"/>
      <c r="L554" s="37" t="str">
        <f>L$14</f>
        <v>X - число начисленных баллов за серию,</v>
      </c>
    </row>
    <row r="555" spans="1:12" ht="18.75">
      <c r="A555" s="8"/>
      <c r="B555" s="15"/>
      <c r="C555" s="15"/>
      <c r="D555" s="15"/>
      <c r="E555" s="15"/>
      <c r="F555" s="15"/>
      <c r="G555" s="15"/>
      <c r="H555" s="9"/>
      <c r="L555" s="37" t="str">
        <f>L$15</f>
        <v>Y - число бросков в серии.</v>
      </c>
    </row>
    <row r="556" spans="1:12" ht="18.75">
      <c r="A556" s="8"/>
      <c r="B556" s="15"/>
      <c r="C556" s="15"/>
      <c r="D556" s="15"/>
      <c r="E556" s="15"/>
      <c r="F556" s="15"/>
      <c r="G556" s="15"/>
      <c r="H556" s="9"/>
      <c r="L556" s="47" t="s">
        <v>27</v>
      </c>
    </row>
    <row r="557" spans="1:12" ht="18.75">
      <c r="A557" s="8"/>
      <c r="B557" s="15"/>
      <c r="C557" s="15"/>
      <c r="D557" s="15"/>
      <c r="E557" s="15"/>
      <c r="F557" s="15"/>
      <c r="G557" s="15"/>
      <c r="H557" s="9"/>
      <c r="L557" s="37">
        <f>L$17</f>
        <v>0</v>
      </c>
    </row>
    <row r="559" spans="1:12" ht="18.75">
      <c r="A559" s="7">
        <f>'Название и список группы'!A32</f>
        <v>31</v>
      </c>
      <c r="B559" s="84">
        <f>'Название и список группы'!B32</f>
        <v>0</v>
      </c>
      <c r="C559" s="84"/>
      <c r="D559" s="84"/>
      <c r="E559" s="84"/>
      <c r="F559" s="84"/>
      <c r="G559" s="84"/>
      <c r="H559" s="84"/>
      <c r="I559" s="84"/>
      <c r="J559" s="84"/>
    </row>
    <row r="560" spans="1:12">
      <c r="A560" s="40" t="s">
        <v>0</v>
      </c>
      <c r="B560" s="41">
        <v>1</v>
      </c>
      <c r="C560" s="41">
        <v>2</v>
      </c>
      <c r="D560" s="41">
        <v>3</v>
      </c>
      <c r="E560" s="41" t="s">
        <v>1</v>
      </c>
      <c r="F560" s="61" t="s">
        <v>2</v>
      </c>
      <c r="G560" s="41"/>
      <c r="H560" s="3"/>
      <c r="I560" s="3"/>
      <c r="J560" s="4" t="s">
        <v>3</v>
      </c>
      <c r="L560" s="5" t="str">
        <f>L$2</f>
        <v>10 серий бросков монеты</v>
      </c>
    </row>
    <row r="561" spans="1:12" ht="18.75">
      <c r="A561" s="43" t="s">
        <v>5</v>
      </c>
      <c r="B561" s="44"/>
      <c r="C561" s="44"/>
      <c r="D561" s="44"/>
      <c r="E561" s="15">
        <f t="shared" ref="E561:E570" si="41">IF(B561=1,IF(C561=1,2,0),IF(C561+D561=0,0,2))</f>
        <v>0</v>
      </c>
      <c r="F561" s="51">
        <f>IF(J561&lt;1,0,IF(B561=0,3,2))</f>
        <v>0</v>
      </c>
      <c r="G561" s="15"/>
      <c r="H561" s="9"/>
      <c r="I561" s="9"/>
      <c r="J561" s="10">
        <f>IF(SUM(B561:D570)&gt;0,1,10^(-5))</f>
        <v>1.0000000000000001E-5</v>
      </c>
      <c r="L561" s="37" t="str">
        <f>L$3</f>
        <v>Если в первом броске серии</v>
      </c>
    </row>
    <row r="562" spans="1:12" ht="18.75">
      <c r="A562" s="43" t="s">
        <v>7</v>
      </c>
      <c r="B562" s="44"/>
      <c r="C562" s="44"/>
      <c r="D562" s="44"/>
      <c r="E562" s="15">
        <f t="shared" si="41"/>
        <v>0</v>
      </c>
      <c r="F562" s="51">
        <f>IF(J561&lt;1,0,IF(B562=0,3,2))</f>
        <v>0</v>
      </c>
      <c r="G562" s="15"/>
      <c r="H562" s="9"/>
      <c r="I562" s="9"/>
      <c r="L562" s="37" t="str">
        <f>L$4</f>
        <v>выпал "орел", то серию завершает</v>
      </c>
    </row>
    <row r="563" spans="1:12" ht="18.75">
      <c r="A563" s="43" t="s">
        <v>9</v>
      </c>
      <c r="B563" s="44"/>
      <c r="C563" s="44"/>
      <c r="D563" s="44"/>
      <c r="E563" s="15">
        <f t="shared" si="41"/>
        <v>0</v>
      </c>
      <c r="F563" s="51">
        <f>IF(J561&lt;1,0,IF(B563=0,3,2))</f>
        <v>0</v>
      </c>
      <c r="G563" s="16"/>
      <c r="H563" s="9"/>
      <c r="I563" s="9"/>
      <c r="L563" s="37" t="str">
        <f>L$5</f>
        <v xml:space="preserve"> второй бросок.</v>
      </c>
    </row>
    <row r="564" spans="1:12" ht="18.75">
      <c r="A564" s="43" t="s">
        <v>11</v>
      </c>
      <c r="B564" s="44"/>
      <c r="C564" s="44"/>
      <c r="D564" s="44"/>
      <c r="E564" s="15">
        <f t="shared" si="41"/>
        <v>0</v>
      </c>
      <c r="F564" s="51">
        <f>IF(J561&lt;1,0,IF(B564=0,3,2))</f>
        <v>0</v>
      </c>
      <c r="G564" s="15"/>
      <c r="H564" s="9"/>
      <c r="I564" s="11"/>
      <c r="L564" s="37" t="str">
        <f>L$6</f>
        <v xml:space="preserve"> Если на втором броске "орел",</v>
      </c>
    </row>
    <row r="565" spans="1:12" ht="18.75">
      <c r="A565" s="43" t="s">
        <v>13</v>
      </c>
      <c r="B565" s="44"/>
      <c r="C565" s="44"/>
      <c r="D565" s="44"/>
      <c r="E565" s="15">
        <f t="shared" si="41"/>
        <v>0</v>
      </c>
      <c r="F565" s="51">
        <f>IF(J561&lt;1,0,IF(B565=0,3,2))</f>
        <v>0</v>
      </c>
      <c r="G565" s="42"/>
      <c r="H565" s="9"/>
      <c r="I565" s="11"/>
      <c r="L565" s="37" t="str">
        <f>L$7</f>
        <v>начисляют 2 балла, иначе 0.</v>
      </c>
    </row>
    <row r="566" spans="1:12" ht="18.75">
      <c r="A566" s="43" t="s">
        <v>15</v>
      </c>
      <c r="B566" s="44"/>
      <c r="C566" s="44"/>
      <c r="D566" s="44"/>
      <c r="E566" s="15">
        <f t="shared" si="41"/>
        <v>0</v>
      </c>
      <c r="F566" s="51">
        <f>IF(J561&lt;1,0,IF(B566=0,3,2))</f>
        <v>0</v>
      </c>
      <c r="G566" s="16"/>
      <c r="H566" s="9"/>
      <c r="L566" s="37" t="str">
        <f>L$8</f>
        <v>Если в первом броске серии</v>
      </c>
    </row>
    <row r="567" spans="1:12" ht="18.75">
      <c r="A567" s="43" t="s">
        <v>16</v>
      </c>
      <c r="B567" s="44"/>
      <c r="C567" s="44"/>
      <c r="D567" s="44"/>
      <c r="E567" s="15">
        <f t="shared" si="41"/>
        <v>0</v>
      </c>
      <c r="F567" s="51">
        <f>IF(J561&lt;1,0,IF(B567=0,3,2))</f>
        <v>0</v>
      </c>
      <c r="G567" s="42"/>
      <c r="H567" s="9"/>
      <c r="L567" s="37" t="str">
        <f>L$9</f>
        <v>выпала "решка", то серию завершает</v>
      </c>
    </row>
    <row r="568" spans="1:12" ht="18.75">
      <c r="A568" s="43" t="s">
        <v>18</v>
      </c>
      <c r="B568" s="44"/>
      <c r="C568" s="44"/>
      <c r="D568" s="44"/>
      <c r="E568" s="15">
        <f t="shared" si="41"/>
        <v>0</v>
      </c>
      <c r="F568" s="51">
        <f>IF(J561&lt;1,0,IF(B568=0,3,2))</f>
        <v>0</v>
      </c>
      <c r="G568" s="15"/>
      <c r="H568" s="9"/>
      <c r="L568" s="37" t="str">
        <f>L$10</f>
        <v xml:space="preserve"> второй и третий броски.</v>
      </c>
    </row>
    <row r="569" spans="1:12" ht="18.75">
      <c r="A569" s="43" t="s">
        <v>20</v>
      </c>
      <c r="B569" s="44"/>
      <c r="C569" s="44"/>
      <c r="D569" s="44"/>
      <c r="E569" s="15">
        <f t="shared" si="41"/>
        <v>0</v>
      </c>
      <c r="F569" s="51">
        <f>IF(J561&lt;1,0,IF(B569=0,3,2))</f>
        <v>0</v>
      </c>
      <c r="G569" s="16"/>
      <c r="H569" s="9"/>
      <c r="L569" s="37" t="str">
        <f>L$11</f>
        <v xml:space="preserve"> Если на 2-м и 3-м бросках</v>
      </c>
    </row>
    <row r="570" spans="1:12" ht="18.75">
      <c r="A570" s="43" t="s">
        <v>22</v>
      </c>
      <c r="B570" s="44"/>
      <c r="C570" s="44"/>
      <c r="D570" s="44"/>
      <c r="E570" s="15">
        <f t="shared" si="41"/>
        <v>0</v>
      </c>
      <c r="F570" s="51">
        <f>IF(J561&lt;1,0,IF(B570=0,3,2))</f>
        <v>0</v>
      </c>
      <c r="G570" s="15"/>
      <c r="H570" s="9"/>
      <c r="L570" s="37" t="str">
        <f>L$12</f>
        <v xml:space="preserve"> дважды выпала "решка",</v>
      </c>
    </row>
    <row r="571" spans="1:12" ht="18.75">
      <c r="A571" s="8"/>
      <c r="B571" s="42"/>
      <c r="C571" s="42"/>
      <c r="D571" s="42"/>
      <c r="E571" s="15"/>
      <c r="F571" s="15"/>
      <c r="G571" s="15"/>
      <c r="H571" s="9"/>
      <c r="L571" s="37" t="str">
        <f>L$13</f>
        <v>начисляют 0 баллов, иначе 2.</v>
      </c>
    </row>
    <row r="572" spans="1:12" ht="18.75">
      <c r="A572" s="8"/>
      <c r="B572" s="15"/>
      <c r="C572" s="15"/>
      <c r="D572" s="15"/>
      <c r="E572" s="15"/>
      <c r="F572" s="15"/>
      <c r="G572" s="15"/>
      <c r="H572" s="9"/>
      <c r="L572" s="37" t="str">
        <f>L$14</f>
        <v>X - число начисленных баллов за серию,</v>
      </c>
    </row>
    <row r="573" spans="1:12" ht="18.75">
      <c r="A573" s="8"/>
      <c r="B573" s="15"/>
      <c r="C573" s="15"/>
      <c r="D573" s="15"/>
      <c r="E573" s="15"/>
      <c r="F573" s="15"/>
      <c r="G573" s="15"/>
      <c r="H573" s="9"/>
      <c r="L573" s="37" t="str">
        <f>L$15</f>
        <v>Y - число бросков в серии.</v>
      </c>
    </row>
    <row r="574" spans="1:12" ht="18.75">
      <c r="A574" s="8"/>
      <c r="B574" s="15"/>
      <c r="C574" s="15"/>
      <c r="D574" s="15"/>
      <c r="E574" s="15"/>
      <c r="F574" s="15"/>
      <c r="G574" s="15"/>
      <c r="H574" s="9"/>
      <c r="L574" s="47" t="s">
        <v>27</v>
      </c>
    </row>
    <row r="575" spans="1:12" ht="18.75">
      <c r="A575" s="8"/>
      <c r="B575" s="15"/>
      <c r="C575" s="15"/>
      <c r="D575" s="15"/>
      <c r="E575" s="15"/>
      <c r="F575" s="15"/>
      <c r="G575" s="15"/>
      <c r="H575" s="9"/>
      <c r="L575" s="37">
        <f>L$17</f>
        <v>0</v>
      </c>
    </row>
    <row r="577" spans="1:12" ht="18.75">
      <c r="A577" s="7">
        <f>'Название и список группы'!A33</f>
        <v>32</v>
      </c>
      <c r="B577" s="84">
        <f>'Название и список группы'!B33</f>
        <v>0</v>
      </c>
      <c r="C577" s="84"/>
      <c r="D577" s="84"/>
      <c r="E577" s="84"/>
      <c r="F577" s="84"/>
      <c r="G577" s="84"/>
      <c r="H577" s="84"/>
      <c r="I577" s="84"/>
      <c r="J577" s="84"/>
    </row>
    <row r="578" spans="1:12">
      <c r="A578" s="40" t="s">
        <v>0</v>
      </c>
      <c r="B578" s="41">
        <v>1</v>
      </c>
      <c r="C578" s="41">
        <v>2</v>
      </c>
      <c r="D578" s="41">
        <v>3</v>
      </c>
      <c r="E578" s="41" t="s">
        <v>1</v>
      </c>
      <c r="F578" s="61" t="s">
        <v>2</v>
      </c>
      <c r="G578" s="41"/>
      <c r="H578" s="3"/>
      <c r="I578" s="3"/>
      <c r="J578" s="4" t="s">
        <v>3</v>
      </c>
      <c r="L578" s="5" t="str">
        <f>L$2</f>
        <v>10 серий бросков монеты</v>
      </c>
    </row>
    <row r="579" spans="1:12" ht="18.75">
      <c r="A579" s="43" t="s">
        <v>5</v>
      </c>
      <c r="B579" s="44"/>
      <c r="C579" s="44"/>
      <c r="D579" s="44"/>
      <c r="E579" s="15">
        <f t="shared" ref="E579:E588" si="42">IF(B579=1,IF(C579=1,2,0),IF(C579+D579=0,0,2))</f>
        <v>0</v>
      </c>
      <c r="F579" s="51">
        <f>IF(J579&lt;1,0,IF(B579=0,3,2))</f>
        <v>0</v>
      </c>
      <c r="G579" s="15"/>
      <c r="H579" s="9"/>
      <c r="I579" s="9"/>
      <c r="J579" s="10">
        <f>IF(SUM(B579:D588)&gt;0,1,10^(-5))</f>
        <v>1.0000000000000001E-5</v>
      </c>
      <c r="L579" s="37" t="str">
        <f>L$3</f>
        <v>Если в первом броске серии</v>
      </c>
    </row>
    <row r="580" spans="1:12" ht="18.75">
      <c r="A580" s="43" t="s">
        <v>7</v>
      </c>
      <c r="B580" s="44"/>
      <c r="C580" s="44"/>
      <c r="D580" s="44"/>
      <c r="E580" s="15">
        <f t="shared" si="42"/>
        <v>0</v>
      </c>
      <c r="F580" s="51">
        <f>IF(J579&lt;1,0,IF(B580=0,3,2))</f>
        <v>0</v>
      </c>
      <c r="G580" s="15"/>
      <c r="H580" s="9"/>
      <c r="I580" s="9"/>
      <c r="L580" s="37" t="str">
        <f>L$4</f>
        <v>выпал "орел", то серию завершает</v>
      </c>
    </row>
    <row r="581" spans="1:12" ht="18.75">
      <c r="A581" s="43" t="s">
        <v>9</v>
      </c>
      <c r="B581" s="44"/>
      <c r="C581" s="44"/>
      <c r="D581" s="44"/>
      <c r="E581" s="15">
        <f t="shared" si="42"/>
        <v>0</v>
      </c>
      <c r="F581" s="51">
        <f>IF(J579&lt;1,0,IF(B581=0,3,2))</f>
        <v>0</v>
      </c>
      <c r="G581" s="16"/>
      <c r="H581" s="9"/>
      <c r="I581" s="9"/>
      <c r="L581" s="37" t="str">
        <f>L$5</f>
        <v xml:space="preserve"> второй бросок.</v>
      </c>
    </row>
    <row r="582" spans="1:12" ht="18.75">
      <c r="A582" s="43" t="s">
        <v>11</v>
      </c>
      <c r="B582" s="44"/>
      <c r="C582" s="44"/>
      <c r="D582" s="44"/>
      <c r="E582" s="15">
        <f t="shared" si="42"/>
        <v>0</v>
      </c>
      <c r="F582" s="51">
        <f>IF(J579&lt;1,0,IF(B582=0,3,2))</f>
        <v>0</v>
      </c>
      <c r="G582" s="15"/>
      <c r="H582" s="9"/>
      <c r="I582" s="11"/>
      <c r="L582" s="37" t="str">
        <f>L$6</f>
        <v xml:space="preserve"> Если на втором броске "орел",</v>
      </c>
    </row>
    <row r="583" spans="1:12" ht="18.75">
      <c r="A583" s="43" t="s">
        <v>13</v>
      </c>
      <c r="B583" s="44"/>
      <c r="C583" s="44"/>
      <c r="D583" s="44"/>
      <c r="E583" s="15">
        <f t="shared" si="42"/>
        <v>0</v>
      </c>
      <c r="F583" s="51">
        <f>IF(J579&lt;1,0,IF(B583=0,3,2))</f>
        <v>0</v>
      </c>
      <c r="G583" s="42"/>
      <c r="H583" s="9"/>
      <c r="I583" s="11"/>
      <c r="L583" s="37" t="str">
        <f>L$7</f>
        <v>начисляют 2 балла, иначе 0.</v>
      </c>
    </row>
    <row r="584" spans="1:12" ht="18.75">
      <c r="A584" s="43" t="s">
        <v>15</v>
      </c>
      <c r="B584" s="44"/>
      <c r="C584" s="44"/>
      <c r="D584" s="44"/>
      <c r="E584" s="15">
        <f t="shared" si="42"/>
        <v>0</v>
      </c>
      <c r="F584" s="51">
        <f>IF(J579&lt;1,0,IF(B584=0,3,2))</f>
        <v>0</v>
      </c>
      <c r="G584" s="16"/>
      <c r="H584" s="9"/>
      <c r="L584" s="37" t="str">
        <f>L$8</f>
        <v>Если в первом броске серии</v>
      </c>
    </row>
    <row r="585" spans="1:12" ht="18.75">
      <c r="A585" s="43" t="s">
        <v>16</v>
      </c>
      <c r="B585" s="44"/>
      <c r="C585" s="44"/>
      <c r="D585" s="44"/>
      <c r="E585" s="15">
        <f t="shared" si="42"/>
        <v>0</v>
      </c>
      <c r="F585" s="51">
        <f>IF(J579&lt;1,0,IF(B585=0,3,2))</f>
        <v>0</v>
      </c>
      <c r="G585" s="42"/>
      <c r="H585" s="9"/>
      <c r="L585" s="37" t="str">
        <f>L$9</f>
        <v>выпала "решка", то серию завершает</v>
      </c>
    </row>
    <row r="586" spans="1:12" ht="18.75">
      <c r="A586" s="43" t="s">
        <v>18</v>
      </c>
      <c r="B586" s="44"/>
      <c r="C586" s="44"/>
      <c r="D586" s="44"/>
      <c r="E586" s="15">
        <f t="shared" si="42"/>
        <v>0</v>
      </c>
      <c r="F586" s="51">
        <f>IF(J579&lt;1,0,IF(B586=0,3,2))</f>
        <v>0</v>
      </c>
      <c r="G586" s="15"/>
      <c r="H586" s="9"/>
      <c r="L586" s="37" t="str">
        <f>L$10</f>
        <v xml:space="preserve"> второй и третий броски.</v>
      </c>
    </row>
    <row r="587" spans="1:12" ht="18.75">
      <c r="A587" s="43" t="s">
        <v>20</v>
      </c>
      <c r="B587" s="44"/>
      <c r="C587" s="44"/>
      <c r="D587" s="44"/>
      <c r="E587" s="15">
        <f t="shared" si="42"/>
        <v>0</v>
      </c>
      <c r="F587" s="51">
        <f>IF(J579&lt;1,0,IF(B587=0,3,2))</f>
        <v>0</v>
      </c>
      <c r="G587" s="16"/>
      <c r="H587" s="9"/>
      <c r="L587" s="37" t="str">
        <f>L$11</f>
        <v xml:space="preserve"> Если на 2-м и 3-м бросках</v>
      </c>
    </row>
    <row r="588" spans="1:12" ht="18.75">
      <c r="A588" s="43" t="s">
        <v>22</v>
      </c>
      <c r="B588" s="44"/>
      <c r="C588" s="44"/>
      <c r="D588" s="44"/>
      <c r="E588" s="15">
        <f t="shared" si="42"/>
        <v>0</v>
      </c>
      <c r="F588" s="51">
        <f>IF(J579&lt;1,0,IF(B588=0,3,2))</f>
        <v>0</v>
      </c>
      <c r="G588" s="15"/>
      <c r="H588" s="9"/>
      <c r="L588" s="37" t="str">
        <f>L$12</f>
        <v xml:space="preserve"> дважды выпала "решка",</v>
      </c>
    </row>
    <row r="589" spans="1:12" ht="18.75">
      <c r="A589" s="8"/>
      <c r="B589" s="15"/>
      <c r="C589" s="15"/>
      <c r="D589" s="15"/>
      <c r="E589" s="15"/>
      <c r="F589" s="15"/>
      <c r="G589" s="15"/>
      <c r="H589" s="9"/>
      <c r="L589" s="37" t="str">
        <f>L$13</f>
        <v>начисляют 0 баллов, иначе 2.</v>
      </c>
    </row>
    <row r="590" spans="1:12" ht="18.75">
      <c r="A590" s="8"/>
      <c r="B590" s="15"/>
      <c r="C590" s="15"/>
      <c r="D590" s="15"/>
      <c r="E590" s="15"/>
      <c r="F590" s="15"/>
      <c r="G590" s="15"/>
      <c r="H590" s="9"/>
      <c r="L590" s="37" t="str">
        <f>L$14</f>
        <v>X - число начисленных баллов за серию,</v>
      </c>
    </row>
    <row r="591" spans="1:12" ht="18.75">
      <c r="A591" s="8"/>
      <c r="B591" s="15"/>
      <c r="C591" s="15"/>
      <c r="D591" s="15"/>
      <c r="E591" s="15"/>
      <c r="F591" s="15"/>
      <c r="G591" s="15"/>
      <c r="H591" s="9"/>
      <c r="L591" s="37" t="str">
        <f>L$15</f>
        <v>Y - число бросков в серии.</v>
      </c>
    </row>
    <row r="592" spans="1:12" ht="18.75">
      <c r="A592" s="8"/>
      <c r="B592" s="15"/>
      <c r="C592" s="15"/>
      <c r="D592" s="15"/>
      <c r="E592" s="15"/>
      <c r="F592" s="15"/>
      <c r="G592" s="15"/>
      <c r="H592" s="9"/>
      <c r="L592" s="47" t="s">
        <v>27</v>
      </c>
    </row>
    <row r="593" spans="1:12" ht="18.75">
      <c r="A593" s="8"/>
      <c r="B593" s="15"/>
      <c r="C593" s="15"/>
      <c r="D593" s="15"/>
      <c r="E593" s="15"/>
      <c r="F593" s="15"/>
      <c r="G593" s="15"/>
      <c r="H593" s="9"/>
      <c r="L593" s="37">
        <f>L$17</f>
        <v>0</v>
      </c>
    </row>
    <row r="595" spans="1:12" ht="18.75">
      <c r="A595" s="7">
        <f>'Название и список группы'!A34</f>
        <v>33</v>
      </c>
      <c r="B595" s="84">
        <f>'Название и список группы'!B34</f>
        <v>0</v>
      </c>
      <c r="C595" s="84"/>
      <c r="D595" s="84"/>
      <c r="E595" s="84"/>
      <c r="F595" s="84"/>
      <c r="G595" s="84"/>
      <c r="H595" s="84"/>
      <c r="I595" s="84"/>
      <c r="J595" s="84"/>
    </row>
    <row r="596" spans="1:12">
      <c r="A596" s="40" t="s">
        <v>0</v>
      </c>
      <c r="B596" s="41">
        <v>1</v>
      </c>
      <c r="C596" s="41">
        <v>2</v>
      </c>
      <c r="D596" s="41">
        <v>3</v>
      </c>
      <c r="E596" s="41" t="s">
        <v>1</v>
      </c>
      <c r="F596" s="61" t="s">
        <v>2</v>
      </c>
      <c r="G596" s="41"/>
      <c r="H596" s="3"/>
      <c r="I596" s="3"/>
      <c r="J596" s="4" t="s">
        <v>3</v>
      </c>
      <c r="L596" s="5" t="str">
        <f>L$2</f>
        <v>10 серий бросков монеты</v>
      </c>
    </row>
    <row r="597" spans="1:12" ht="18.75">
      <c r="A597" s="43" t="s">
        <v>5</v>
      </c>
      <c r="B597" s="44"/>
      <c r="C597" s="44"/>
      <c r="D597" s="44"/>
      <c r="E597" s="15">
        <f t="shared" ref="E597:E606" si="43">IF(B597=1,IF(C597=1,2,0),IF(C597+D597=0,0,2))</f>
        <v>0</v>
      </c>
      <c r="F597" s="51">
        <f>IF(J597&lt;1,0,IF(B597=0,3,2))</f>
        <v>0</v>
      </c>
      <c r="G597" s="15"/>
      <c r="H597" s="9"/>
      <c r="I597" s="9"/>
      <c r="J597" s="10">
        <f>IF(SUM(B597:D606)&gt;0,1,10^(-5))</f>
        <v>1.0000000000000001E-5</v>
      </c>
      <c r="L597" s="37" t="str">
        <f>L$3</f>
        <v>Если в первом броске серии</v>
      </c>
    </row>
    <row r="598" spans="1:12" ht="18.75">
      <c r="A598" s="43" t="s">
        <v>7</v>
      </c>
      <c r="B598" s="44"/>
      <c r="C598" s="44"/>
      <c r="D598" s="44"/>
      <c r="E598" s="15">
        <f t="shared" si="43"/>
        <v>0</v>
      </c>
      <c r="F598" s="51">
        <f>IF(J597&lt;1,0,IF(B598=0,3,2))</f>
        <v>0</v>
      </c>
      <c r="G598" s="15"/>
      <c r="H598" s="9"/>
      <c r="I598" s="9"/>
      <c r="L598" s="37" t="str">
        <f>L$4</f>
        <v>выпал "орел", то серию завершает</v>
      </c>
    </row>
    <row r="599" spans="1:12" ht="18.75">
      <c r="A599" s="43" t="s">
        <v>9</v>
      </c>
      <c r="B599" s="44"/>
      <c r="C599" s="44"/>
      <c r="D599" s="44"/>
      <c r="E599" s="15">
        <f t="shared" si="43"/>
        <v>0</v>
      </c>
      <c r="F599" s="51">
        <f>IF(J597&lt;1,0,IF(B599=0,3,2))</f>
        <v>0</v>
      </c>
      <c r="G599" s="16"/>
      <c r="H599" s="9"/>
      <c r="I599" s="9"/>
      <c r="L599" s="37" t="str">
        <f>L$5</f>
        <v xml:space="preserve"> второй бросок.</v>
      </c>
    </row>
    <row r="600" spans="1:12" ht="18.75">
      <c r="A600" s="43" t="s">
        <v>11</v>
      </c>
      <c r="B600" s="44"/>
      <c r="C600" s="44"/>
      <c r="D600" s="44"/>
      <c r="E600" s="15">
        <f t="shared" si="43"/>
        <v>0</v>
      </c>
      <c r="F600" s="51">
        <f>IF(J597&lt;1,0,IF(B600=0,3,2))</f>
        <v>0</v>
      </c>
      <c r="G600" s="15"/>
      <c r="H600" s="9"/>
      <c r="I600" s="11"/>
      <c r="L600" s="37" t="str">
        <f>L$6</f>
        <v xml:space="preserve"> Если на втором броске "орел",</v>
      </c>
    </row>
    <row r="601" spans="1:12" ht="18.75">
      <c r="A601" s="43" t="s">
        <v>13</v>
      </c>
      <c r="B601" s="44"/>
      <c r="C601" s="44"/>
      <c r="D601" s="44"/>
      <c r="E601" s="15">
        <f t="shared" si="43"/>
        <v>0</v>
      </c>
      <c r="F601" s="51">
        <f>IF(J597&lt;1,0,IF(B601=0,3,2))</f>
        <v>0</v>
      </c>
      <c r="G601" s="42"/>
      <c r="H601" s="9"/>
      <c r="I601" s="11"/>
      <c r="L601" s="37" t="str">
        <f>L$7</f>
        <v>начисляют 2 балла, иначе 0.</v>
      </c>
    </row>
    <row r="602" spans="1:12" ht="18.75">
      <c r="A602" s="43" t="s">
        <v>15</v>
      </c>
      <c r="B602" s="44"/>
      <c r="C602" s="44"/>
      <c r="D602" s="44"/>
      <c r="E602" s="15">
        <f t="shared" si="43"/>
        <v>0</v>
      </c>
      <c r="F602" s="51">
        <f>IF(J597&lt;1,0,IF(B602=0,3,2))</f>
        <v>0</v>
      </c>
      <c r="G602" s="16"/>
      <c r="H602" s="9"/>
      <c r="L602" s="37" t="str">
        <f>L$8</f>
        <v>Если в первом броске серии</v>
      </c>
    </row>
    <row r="603" spans="1:12" ht="18.75">
      <c r="A603" s="43" t="s">
        <v>16</v>
      </c>
      <c r="B603" s="44"/>
      <c r="C603" s="44"/>
      <c r="D603" s="44"/>
      <c r="E603" s="15">
        <f t="shared" si="43"/>
        <v>0</v>
      </c>
      <c r="F603" s="51">
        <f>IF(J597&lt;1,0,IF(B603=0,3,2))</f>
        <v>0</v>
      </c>
      <c r="G603" s="42"/>
      <c r="H603" s="9"/>
      <c r="L603" s="37" t="str">
        <f>L$9</f>
        <v>выпала "решка", то серию завершает</v>
      </c>
    </row>
    <row r="604" spans="1:12" ht="18.75">
      <c r="A604" s="43" t="s">
        <v>18</v>
      </c>
      <c r="B604" s="44"/>
      <c r="C604" s="44"/>
      <c r="D604" s="44"/>
      <c r="E604" s="15">
        <f t="shared" si="43"/>
        <v>0</v>
      </c>
      <c r="F604" s="51">
        <f>IF(J597&lt;1,0,IF(B604=0,3,2))</f>
        <v>0</v>
      </c>
      <c r="G604" s="15"/>
      <c r="H604" s="9"/>
      <c r="L604" s="37" t="str">
        <f>L$10</f>
        <v xml:space="preserve"> второй и третий броски.</v>
      </c>
    </row>
    <row r="605" spans="1:12" ht="18.75">
      <c r="A605" s="43" t="s">
        <v>20</v>
      </c>
      <c r="B605" s="44"/>
      <c r="C605" s="44"/>
      <c r="D605" s="44"/>
      <c r="E605" s="15">
        <f t="shared" si="43"/>
        <v>0</v>
      </c>
      <c r="F605" s="51">
        <f>IF(J597&lt;1,0,IF(B605=0,3,2))</f>
        <v>0</v>
      </c>
      <c r="G605" s="16"/>
      <c r="H605" s="9"/>
      <c r="L605" s="37" t="str">
        <f>L$11</f>
        <v xml:space="preserve"> Если на 2-м и 3-м бросках</v>
      </c>
    </row>
    <row r="606" spans="1:12" ht="18.75">
      <c r="A606" s="43" t="s">
        <v>22</v>
      </c>
      <c r="B606" s="44"/>
      <c r="C606" s="44"/>
      <c r="D606" s="44"/>
      <c r="E606" s="15">
        <f t="shared" si="43"/>
        <v>0</v>
      </c>
      <c r="F606" s="51">
        <f>IF(J597&lt;1,0,IF(B606=0,3,2))</f>
        <v>0</v>
      </c>
      <c r="G606" s="15"/>
      <c r="H606" s="9"/>
      <c r="L606" s="37" t="str">
        <f>L$12</f>
        <v xml:space="preserve"> дважды выпала "решка",</v>
      </c>
    </row>
    <row r="607" spans="1:12" ht="18.75">
      <c r="A607" s="8"/>
      <c r="B607" s="15"/>
      <c r="C607" s="15"/>
      <c r="D607" s="15"/>
      <c r="E607" s="15"/>
      <c r="F607" s="15"/>
      <c r="G607" s="15"/>
      <c r="H607" s="9"/>
      <c r="L607" s="37" t="str">
        <f>L$13</f>
        <v>начисляют 0 баллов, иначе 2.</v>
      </c>
    </row>
    <row r="608" spans="1:12" ht="18.75">
      <c r="A608" s="8"/>
      <c r="B608" s="15"/>
      <c r="C608" s="15"/>
      <c r="D608" s="15"/>
      <c r="E608" s="15"/>
      <c r="F608" s="15"/>
      <c r="G608" s="15"/>
      <c r="H608" s="9"/>
      <c r="L608" s="37" t="str">
        <f>L$14</f>
        <v>X - число начисленных баллов за серию,</v>
      </c>
    </row>
    <row r="609" spans="1:12" ht="18.75">
      <c r="A609" s="8"/>
      <c r="B609" s="15"/>
      <c r="C609" s="15"/>
      <c r="D609" s="15"/>
      <c r="E609" s="15"/>
      <c r="F609" s="15"/>
      <c r="G609" s="15"/>
      <c r="H609" s="9"/>
      <c r="L609" s="37" t="str">
        <f>L$15</f>
        <v>Y - число бросков в серии.</v>
      </c>
    </row>
    <row r="610" spans="1:12" ht="18.75">
      <c r="A610" s="8"/>
      <c r="B610" s="15"/>
      <c r="C610" s="15"/>
      <c r="D610" s="15"/>
      <c r="E610" s="15"/>
      <c r="F610" s="15"/>
      <c r="G610" s="15"/>
      <c r="H610" s="9"/>
      <c r="L610" s="47" t="s">
        <v>27</v>
      </c>
    </row>
    <row r="611" spans="1:12" ht="18.75">
      <c r="A611" s="8"/>
      <c r="B611" s="15"/>
      <c r="C611" s="15"/>
      <c r="D611" s="15"/>
      <c r="E611" s="15"/>
      <c r="F611" s="15"/>
      <c r="G611" s="15"/>
      <c r="H611" s="9"/>
      <c r="L611" s="37">
        <f>L$17</f>
        <v>0</v>
      </c>
    </row>
    <row r="613" spans="1:12" ht="18.75">
      <c r="A613" s="7">
        <f>'Название и список группы'!A35</f>
        <v>34</v>
      </c>
      <c r="B613" s="84">
        <f>'Название и список группы'!B35</f>
        <v>0</v>
      </c>
      <c r="C613" s="84"/>
      <c r="D613" s="84"/>
      <c r="E613" s="84"/>
      <c r="F613" s="84"/>
      <c r="G613" s="84"/>
      <c r="H613" s="84"/>
      <c r="I613" s="84"/>
      <c r="J613" s="84"/>
    </row>
    <row r="614" spans="1:12">
      <c r="A614" s="40" t="s">
        <v>0</v>
      </c>
      <c r="B614" s="41">
        <v>1</v>
      </c>
      <c r="C614" s="41">
        <v>2</v>
      </c>
      <c r="D614" s="41">
        <v>3</v>
      </c>
      <c r="E614" s="41" t="s">
        <v>1</v>
      </c>
      <c r="F614" s="61" t="s">
        <v>2</v>
      </c>
      <c r="G614" s="41"/>
      <c r="H614" s="3"/>
      <c r="I614" s="3"/>
      <c r="J614" s="4" t="s">
        <v>3</v>
      </c>
      <c r="L614" s="5" t="str">
        <f>L$2</f>
        <v>10 серий бросков монеты</v>
      </c>
    </row>
    <row r="615" spans="1:12" ht="18.75">
      <c r="A615" s="43" t="s">
        <v>5</v>
      </c>
      <c r="B615" s="44"/>
      <c r="C615" s="44"/>
      <c r="D615" s="44"/>
      <c r="E615" s="15">
        <f t="shared" ref="E615:E624" si="44">IF(B615=1,IF(C615=1,2,0),IF(C615+D615=0,0,2))</f>
        <v>0</v>
      </c>
      <c r="F615" s="51">
        <f>IF(J615&lt;1,0,IF(B615=0,3,2))</f>
        <v>0</v>
      </c>
      <c r="G615" s="15"/>
      <c r="H615" s="9"/>
      <c r="I615" s="9"/>
      <c r="J615" s="10">
        <f>IF(SUM(B615:D624)&gt;0,1,10^(-5))</f>
        <v>1.0000000000000001E-5</v>
      </c>
      <c r="L615" s="37" t="str">
        <f>L$3</f>
        <v>Если в первом броске серии</v>
      </c>
    </row>
    <row r="616" spans="1:12" ht="18.75">
      <c r="A616" s="43" t="s">
        <v>7</v>
      </c>
      <c r="B616" s="44"/>
      <c r="C616" s="44"/>
      <c r="D616" s="44"/>
      <c r="E616" s="15">
        <f t="shared" si="44"/>
        <v>0</v>
      </c>
      <c r="F616" s="51">
        <f>IF(J615&lt;1,0,IF(B616=0,3,2))</f>
        <v>0</v>
      </c>
      <c r="G616" s="15"/>
      <c r="H616" s="9"/>
      <c r="I616" s="9"/>
      <c r="L616" s="37" t="str">
        <f>L$4</f>
        <v>выпал "орел", то серию завершает</v>
      </c>
    </row>
    <row r="617" spans="1:12" ht="18.75">
      <c r="A617" s="43" t="s">
        <v>9</v>
      </c>
      <c r="B617" s="44"/>
      <c r="C617" s="44"/>
      <c r="D617" s="44"/>
      <c r="E617" s="15">
        <f t="shared" si="44"/>
        <v>0</v>
      </c>
      <c r="F617" s="51">
        <f>IF(J615&lt;1,0,IF(B617=0,3,2))</f>
        <v>0</v>
      </c>
      <c r="G617" s="16"/>
      <c r="H617" s="9"/>
      <c r="I617" s="9"/>
      <c r="L617" s="37" t="str">
        <f>L$5</f>
        <v xml:space="preserve"> второй бросок.</v>
      </c>
    </row>
    <row r="618" spans="1:12" ht="18.75">
      <c r="A618" s="43" t="s">
        <v>11</v>
      </c>
      <c r="B618" s="44"/>
      <c r="C618" s="44"/>
      <c r="D618" s="44"/>
      <c r="E618" s="15">
        <f t="shared" si="44"/>
        <v>0</v>
      </c>
      <c r="F618" s="51">
        <f>IF(J615&lt;1,0,IF(B618=0,3,2))</f>
        <v>0</v>
      </c>
      <c r="G618" s="15"/>
      <c r="H618" s="9"/>
      <c r="I618" s="11"/>
      <c r="L618" s="37" t="str">
        <f>L$6</f>
        <v xml:space="preserve"> Если на втором броске "орел",</v>
      </c>
    </row>
    <row r="619" spans="1:12" ht="18.75">
      <c r="A619" s="43" t="s">
        <v>13</v>
      </c>
      <c r="B619" s="44"/>
      <c r="C619" s="44"/>
      <c r="D619" s="44"/>
      <c r="E619" s="15">
        <f t="shared" si="44"/>
        <v>0</v>
      </c>
      <c r="F619" s="51">
        <f>IF(J615&lt;1,0,IF(B619=0,3,2))</f>
        <v>0</v>
      </c>
      <c r="G619" s="42"/>
      <c r="H619" s="9"/>
      <c r="I619" s="11"/>
      <c r="L619" s="37" t="str">
        <f>L$7</f>
        <v>начисляют 2 балла, иначе 0.</v>
      </c>
    </row>
    <row r="620" spans="1:12" ht="18.75">
      <c r="A620" s="43" t="s">
        <v>15</v>
      </c>
      <c r="B620" s="44"/>
      <c r="C620" s="44"/>
      <c r="D620" s="44"/>
      <c r="E620" s="15">
        <f t="shared" si="44"/>
        <v>0</v>
      </c>
      <c r="F620" s="51">
        <f>IF(J615&lt;1,0,IF(B620=0,3,2))</f>
        <v>0</v>
      </c>
      <c r="G620" s="16"/>
      <c r="H620" s="9"/>
      <c r="L620" s="37" t="str">
        <f>L$8</f>
        <v>Если в первом броске серии</v>
      </c>
    </row>
    <row r="621" spans="1:12" ht="18.75">
      <c r="A621" s="43" t="s">
        <v>16</v>
      </c>
      <c r="B621" s="44"/>
      <c r="C621" s="44"/>
      <c r="D621" s="44"/>
      <c r="E621" s="15">
        <f t="shared" si="44"/>
        <v>0</v>
      </c>
      <c r="F621" s="51">
        <f>IF(J615&lt;1,0,IF(B621=0,3,2))</f>
        <v>0</v>
      </c>
      <c r="G621" s="42"/>
      <c r="H621" s="9"/>
      <c r="L621" s="37" t="str">
        <f>L$9</f>
        <v>выпала "решка", то серию завершает</v>
      </c>
    </row>
    <row r="622" spans="1:12" ht="18.75">
      <c r="A622" s="43" t="s">
        <v>18</v>
      </c>
      <c r="B622" s="44"/>
      <c r="C622" s="44"/>
      <c r="D622" s="44"/>
      <c r="E622" s="15">
        <f t="shared" si="44"/>
        <v>0</v>
      </c>
      <c r="F622" s="51">
        <f>IF(J615&lt;1,0,IF(B622=0,3,2))</f>
        <v>0</v>
      </c>
      <c r="G622" s="15"/>
      <c r="H622" s="9"/>
      <c r="L622" s="37" t="str">
        <f>L$10</f>
        <v xml:space="preserve"> второй и третий броски.</v>
      </c>
    </row>
    <row r="623" spans="1:12" ht="18.75">
      <c r="A623" s="43" t="s">
        <v>20</v>
      </c>
      <c r="B623" s="44"/>
      <c r="C623" s="44"/>
      <c r="D623" s="44"/>
      <c r="E623" s="15">
        <f t="shared" si="44"/>
        <v>0</v>
      </c>
      <c r="F623" s="51">
        <f>IF(J615&lt;1,0,IF(B623=0,3,2))</f>
        <v>0</v>
      </c>
      <c r="G623" s="16"/>
      <c r="H623" s="9"/>
      <c r="L623" s="37" t="str">
        <f>L$11</f>
        <v xml:space="preserve"> Если на 2-м и 3-м бросках</v>
      </c>
    </row>
    <row r="624" spans="1:12" ht="18.75">
      <c r="A624" s="43" t="s">
        <v>22</v>
      </c>
      <c r="B624" s="44"/>
      <c r="C624" s="44"/>
      <c r="D624" s="44"/>
      <c r="E624" s="15">
        <f t="shared" si="44"/>
        <v>0</v>
      </c>
      <c r="F624" s="51">
        <f>IF(J615&lt;1,0,IF(B624=0,3,2))</f>
        <v>0</v>
      </c>
      <c r="G624" s="15"/>
      <c r="H624" s="9"/>
      <c r="L624" s="37" t="str">
        <f>L$12</f>
        <v xml:space="preserve"> дважды выпала "решка",</v>
      </c>
    </row>
    <row r="625" spans="1:12" ht="18.75">
      <c r="A625" s="8"/>
      <c r="B625" s="15"/>
      <c r="C625" s="15"/>
      <c r="D625" s="15"/>
      <c r="E625" s="15"/>
      <c r="F625" s="15"/>
      <c r="G625" s="15"/>
      <c r="H625" s="9"/>
      <c r="L625" s="37" t="str">
        <f>L$13</f>
        <v>начисляют 0 баллов, иначе 2.</v>
      </c>
    </row>
    <row r="626" spans="1:12" ht="18.75">
      <c r="A626" s="8"/>
      <c r="B626" s="15"/>
      <c r="C626" s="15"/>
      <c r="D626" s="15"/>
      <c r="E626" s="15"/>
      <c r="F626" s="15"/>
      <c r="G626" s="15"/>
      <c r="H626" s="9"/>
      <c r="L626" s="37" t="str">
        <f>L$14</f>
        <v>X - число начисленных баллов за серию,</v>
      </c>
    </row>
    <row r="627" spans="1:12" ht="18.75">
      <c r="A627" s="8"/>
      <c r="B627" s="15"/>
      <c r="C627" s="15"/>
      <c r="D627" s="15"/>
      <c r="E627" s="15"/>
      <c r="F627" s="15"/>
      <c r="G627" s="15"/>
      <c r="H627" s="9"/>
      <c r="L627" s="37" t="str">
        <f>L$15</f>
        <v>Y - число бросков в серии.</v>
      </c>
    </row>
    <row r="628" spans="1:12" ht="18.75">
      <c r="A628" s="8"/>
      <c r="B628" s="15"/>
      <c r="C628" s="15"/>
      <c r="D628" s="15"/>
      <c r="E628" s="15"/>
      <c r="F628" s="15"/>
      <c r="G628" s="15"/>
      <c r="H628" s="9"/>
      <c r="L628" s="47" t="s">
        <v>27</v>
      </c>
    </row>
    <row r="629" spans="1:12" ht="18.75">
      <c r="A629" s="8"/>
      <c r="B629" s="15"/>
      <c r="C629" s="15"/>
      <c r="D629" s="15"/>
      <c r="E629" s="15"/>
      <c r="F629" s="15"/>
      <c r="G629" s="15"/>
      <c r="H629" s="9"/>
      <c r="L629" s="37">
        <f>L$17</f>
        <v>0</v>
      </c>
    </row>
    <row r="631" spans="1:12" ht="18.75">
      <c r="A631" s="7">
        <f>'Название и список группы'!A36</f>
        <v>35</v>
      </c>
      <c r="B631" s="84">
        <f>'Название и список группы'!B36</f>
        <v>0</v>
      </c>
      <c r="C631" s="84"/>
      <c r="D631" s="84"/>
      <c r="E631" s="84"/>
      <c r="F631" s="84"/>
      <c r="G631" s="84"/>
      <c r="H631" s="84"/>
      <c r="I631" s="84"/>
      <c r="J631" s="84"/>
    </row>
    <row r="632" spans="1:12">
      <c r="A632" s="40" t="s">
        <v>0</v>
      </c>
      <c r="B632" s="41">
        <v>1</v>
      </c>
      <c r="C632" s="41">
        <v>2</v>
      </c>
      <c r="D632" s="41">
        <v>3</v>
      </c>
      <c r="E632" s="41" t="s">
        <v>1</v>
      </c>
      <c r="F632" s="61" t="s">
        <v>2</v>
      </c>
      <c r="G632" s="41"/>
      <c r="H632" s="3"/>
      <c r="I632" s="3"/>
      <c r="J632" s="4" t="s">
        <v>3</v>
      </c>
      <c r="L632" s="5" t="str">
        <f>L$2</f>
        <v>10 серий бросков монеты</v>
      </c>
    </row>
    <row r="633" spans="1:12" ht="18.75">
      <c r="A633" s="43" t="s">
        <v>5</v>
      </c>
      <c r="B633" s="44"/>
      <c r="C633" s="44"/>
      <c r="D633" s="44"/>
      <c r="E633" s="15">
        <f t="shared" ref="E633:E642" si="45">IF(B633=1,IF(C633=1,2,0),IF(C633+D633=0,0,2))</f>
        <v>0</v>
      </c>
      <c r="F633" s="51">
        <f>IF(J633&lt;1,0,IF(B633=0,3,2))</f>
        <v>0</v>
      </c>
      <c r="G633" s="15"/>
      <c r="H633" s="9"/>
      <c r="I633" s="9"/>
      <c r="J633" s="10">
        <f>IF(SUM(B633:D642)&gt;0,1,10^(-5))</f>
        <v>1.0000000000000001E-5</v>
      </c>
      <c r="L633" s="37" t="str">
        <f>L$3</f>
        <v>Если в первом броске серии</v>
      </c>
    </row>
    <row r="634" spans="1:12" ht="18.75">
      <c r="A634" s="43" t="s">
        <v>7</v>
      </c>
      <c r="B634" s="44"/>
      <c r="C634" s="44"/>
      <c r="D634" s="44"/>
      <c r="E634" s="15">
        <f t="shared" si="45"/>
        <v>0</v>
      </c>
      <c r="F634" s="51">
        <f>IF(J633&lt;1,0,IF(B634=0,3,2))</f>
        <v>0</v>
      </c>
      <c r="G634" s="15"/>
      <c r="H634" s="9"/>
      <c r="I634" s="9"/>
      <c r="L634" s="37" t="str">
        <f>L$4</f>
        <v>выпал "орел", то серию завершает</v>
      </c>
    </row>
    <row r="635" spans="1:12" ht="18.75">
      <c r="A635" s="43" t="s">
        <v>9</v>
      </c>
      <c r="B635" s="44"/>
      <c r="C635" s="44"/>
      <c r="D635" s="44"/>
      <c r="E635" s="15">
        <f t="shared" si="45"/>
        <v>0</v>
      </c>
      <c r="F635" s="51">
        <f>IF(J633&lt;1,0,IF(B635=0,3,2))</f>
        <v>0</v>
      </c>
      <c r="G635" s="16"/>
      <c r="H635" s="9"/>
      <c r="I635" s="9"/>
      <c r="L635" s="37" t="str">
        <f>L$5</f>
        <v xml:space="preserve"> второй бросок.</v>
      </c>
    </row>
    <row r="636" spans="1:12" ht="18.75">
      <c r="A636" s="43" t="s">
        <v>11</v>
      </c>
      <c r="B636" s="44"/>
      <c r="C636" s="44"/>
      <c r="D636" s="44"/>
      <c r="E636" s="15">
        <f t="shared" si="45"/>
        <v>0</v>
      </c>
      <c r="F636" s="51">
        <f>IF(J633&lt;1,0,IF(B636=0,3,2))</f>
        <v>0</v>
      </c>
      <c r="G636" s="15"/>
      <c r="H636" s="9"/>
      <c r="I636" s="11"/>
      <c r="L636" s="37" t="str">
        <f>L$6</f>
        <v xml:space="preserve"> Если на втором броске "орел",</v>
      </c>
    </row>
    <row r="637" spans="1:12" ht="18.75">
      <c r="A637" s="43" t="s">
        <v>13</v>
      </c>
      <c r="B637" s="44"/>
      <c r="C637" s="44"/>
      <c r="D637" s="44"/>
      <c r="E637" s="15">
        <f t="shared" si="45"/>
        <v>0</v>
      </c>
      <c r="F637" s="51">
        <f>IF(J633&lt;1,0,IF(B637=0,3,2))</f>
        <v>0</v>
      </c>
      <c r="G637" s="42"/>
      <c r="H637" s="9"/>
      <c r="I637" s="11"/>
      <c r="L637" s="37" t="str">
        <f>L$7</f>
        <v>начисляют 2 балла, иначе 0.</v>
      </c>
    </row>
    <row r="638" spans="1:12" ht="18.75">
      <c r="A638" s="43" t="s">
        <v>15</v>
      </c>
      <c r="B638" s="44"/>
      <c r="C638" s="44"/>
      <c r="D638" s="44"/>
      <c r="E638" s="15">
        <f t="shared" si="45"/>
        <v>0</v>
      </c>
      <c r="F638" s="51">
        <f>IF(J633&lt;1,0,IF(B638=0,3,2))</f>
        <v>0</v>
      </c>
      <c r="G638" s="16"/>
      <c r="H638" s="9"/>
      <c r="L638" s="37" t="str">
        <f>L$8</f>
        <v>Если в первом броске серии</v>
      </c>
    </row>
    <row r="639" spans="1:12" ht="18.75">
      <c r="A639" s="43" t="s">
        <v>16</v>
      </c>
      <c r="B639" s="44"/>
      <c r="C639" s="44"/>
      <c r="D639" s="44"/>
      <c r="E639" s="15">
        <f t="shared" si="45"/>
        <v>0</v>
      </c>
      <c r="F639" s="51">
        <f>IF(J633&lt;1,0,IF(B639=0,3,2))</f>
        <v>0</v>
      </c>
      <c r="G639" s="42"/>
      <c r="H639" s="9"/>
      <c r="L639" s="37" t="str">
        <f>L$9</f>
        <v>выпала "решка", то серию завершает</v>
      </c>
    </row>
    <row r="640" spans="1:12" ht="18.75">
      <c r="A640" s="43" t="s">
        <v>18</v>
      </c>
      <c r="B640" s="44"/>
      <c r="C640" s="44"/>
      <c r="D640" s="44"/>
      <c r="E640" s="15">
        <f t="shared" si="45"/>
        <v>0</v>
      </c>
      <c r="F640" s="51">
        <f>IF(J633&lt;1,0,IF(B640=0,3,2))</f>
        <v>0</v>
      </c>
      <c r="G640" s="15"/>
      <c r="H640" s="9"/>
      <c r="L640" s="37" t="str">
        <f>L$10</f>
        <v xml:space="preserve"> второй и третий броски.</v>
      </c>
    </row>
    <row r="641" spans="1:12" ht="18.75">
      <c r="A641" s="43" t="s">
        <v>20</v>
      </c>
      <c r="B641" s="44"/>
      <c r="C641" s="44"/>
      <c r="D641" s="44"/>
      <c r="E641" s="15">
        <f t="shared" si="45"/>
        <v>0</v>
      </c>
      <c r="F641" s="51">
        <f>IF(J633&lt;1,0,IF(B641=0,3,2))</f>
        <v>0</v>
      </c>
      <c r="G641" s="16"/>
      <c r="H641" s="9"/>
      <c r="L641" s="37" t="str">
        <f>L$11</f>
        <v xml:space="preserve"> Если на 2-м и 3-м бросках</v>
      </c>
    </row>
    <row r="642" spans="1:12" ht="18.75">
      <c r="A642" s="43" t="s">
        <v>22</v>
      </c>
      <c r="B642" s="44"/>
      <c r="C642" s="44"/>
      <c r="D642" s="44"/>
      <c r="E642" s="15">
        <f t="shared" si="45"/>
        <v>0</v>
      </c>
      <c r="F642" s="51">
        <f>IF(J633&lt;1,0,IF(B642=0,3,2))</f>
        <v>0</v>
      </c>
      <c r="G642" s="15"/>
      <c r="H642" s="9"/>
      <c r="L642" s="37" t="str">
        <f>L$12</f>
        <v xml:space="preserve"> дважды выпала "решка",</v>
      </c>
    </row>
    <row r="643" spans="1:12" ht="18.75">
      <c r="A643" s="8"/>
      <c r="B643" s="15"/>
      <c r="C643" s="15"/>
      <c r="D643" s="15"/>
      <c r="E643" s="15"/>
      <c r="F643" s="15"/>
      <c r="G643" s="15"/>
      <c r="H643" s="9"/>
      <c r="L643" s="37" t="str">
        <f>L$13</f>
        <v>начисляют 0 баллов, иначе 2.</v>
      </c>
    </row>
    <row r="644" spans="1:12" ht="18.75">
      <c r="A644" s="8"/>
      <c r="B644" s="15"/>
      <c r="C644" s="15"/>
      <c r="D644" s="15"/>
      <c r="E644" s="15"/>
      <c r="F644" s="15"/>
      <c r="G644" s="15"/>
      <c r="H644" s="9"/>
      <c r="L644" s="37" t="str">
        <f>L$14</f>
        <v>X - число начисленных баллов за серию,</v>
      </c>
    </row>
    <row r="645" spans="1:12" ht="18.75">
      <c r="A645" s="8"/>
      <c r="B645" s="15"/>
      <c r="C645" s="15"/>
      <c r="D645" s="15"/>
      <c r="E645" s="15"/>
      <c r="F645" s="15"/>
      <c r="G645" s="15"/>
      <c r="H645" s="9"/>
      <c r="L645" s="37" t="str">
        <f>L$15</f>
        <v>Y - число бросков в серии.</v>
      </c>
    </row>
    <row r="646" spans="1:12" ht="18.75">
      <c r="A646" s="8"/>
      <c r="B646" s="15"/>
      <c r="C646" s="15"/>
      <c r="D646" s="15"/>
      <c r="E646" s="15"/>
      <c r="F646" s="15"/>
      <c r="G646" s="15"/>
      <c r="H646" s="9"/>
      <c r="L646" s="47" t="s">
        <v>27</v>
      </c>
    </row>
    <row r="647" spans="1:12" ht="18.75">
      <c r="A647" s="8"/>
      <c r="B647" s="15"/>
      <c r="C647" s="15"/>
      <c r="D647" s="15"/>
      <c r="E647" s="15"/>
      <c r="F647" s="15"/>
      <c r="G647" s="15"/>
      <c r="H647" s="9"/>
      <c r="L647" s="37">
        <f>L$17</f>
        <v>0</v>
      </c>
    </row>
    <row r="649" spans="1:12" ht="18.75">
      <c r="A649" s="7">
        <f>'Название и список группы'!A37</f>
        <v>36</v>
      </c>
      <c r="B649" s="84">
        <f>'Название и список группы'!B37</f>
        <v>0</v>
      </c>
      <c r="C649" s="84"/>
      <c r="D649" s="84"/>
      <c r="E649" s="84"/>
      <c r="F649" s="84"/>
      <c r="G649" s="84"/>
      <c r="H649" s="84"/>
      <c r="I649" s="84"/>
      <c r="J649" s="84"/>
    </row>
    <row r="650" spans="1:12">
      <c r="A650" s="40" t="s">
        <v>0</v>
      </c>
      <c r="B650" s="41">
        <v>1</v>
      </c>
      <c r="C650" s="41">
        <v>2</v>
      </c>
      <c r="D650" s="41">
        <v>3</v>
      </c>
      <c r="E650" s="41" t="s">
        <v>1</v>
      </c>
      <c r="F650" s="61" t="s">
        <v>2</v>
      </c>
      <c r="G650" s="41"/>
      <c r="H650" s="3"/>
      <c r="I650" s="3"/>
      <c r="J650" s="4" t="s">
        <v>3</v>
      </c>
      <c r="L650" s="5" t="str">
        <f>L$2</f>
        <v>10 серий бросков монеты</v>
      </c>
    </row>
    <row r="651" spans="1:12" ht="18.75">
      <c r="A651" s="43" t="s">
        <v>5</v>
      </c>
      <c r="B651" s="44"/>
      <c r="C651" s="44"/>
      <c r="D651" s="44"/>
      <c r="E651" s="15">
        <f t="shared" ref="E651:E660" si="46">IF(B651=1,IF(C651=1,2,0),IF(C651+D651=0,0,2))</f>
        <v>0</v>
      </c>
      <c r="F651" s="51">
        <f>IF(J651&lt;1,0,IF(B651=0,3,2))</f>
        <v>0</v>
      </c>
      <c r="G651" s="15"/>
      <c r="H651" s="9"/>
      <c r="I651" s="9"/>
      <c r="J651" s="10">
        <f>IF(SUM(B651:D660)&gt;0,1,10^(-5))</f>
        <v>1.0000000000000001E-5</v>
      </c>
      <c r="L651" s="37" t="str">
        <f>L$3</f>
        <v>Если в первом броске серии</v>
      </c>
    </row>
    <row r="652" spans="1:12" ht="18.75">
      <c r="A652" s="43" t="s">
        <v>7</v>
      </c>
      <c r="B652" s="44"/>
      <c r="C652" s="44"/>
      <c r="D652" s="44"/>
      <c r="E652" s="15">
        <f t="shared" si="46"/>
        <v>0</v>
      </c>
      <c r="F652" s="51">
        <f>IF(J651&lt;1,0,IF(B652=0,3,2))</f>
        <v>0</v>
      </c>
      <c r="G652" s="15"/>
      <c r="H652" s="9"/>
      <c r="I652" s="9"/>
      <c r="L652" s="37" t="str">
        <f>L$4</f>
        <v>выпал "орел", то серию завершает</v>
      </c>
    </row>
    <row r="653" spans="1:12" ht="18.75">
      <c r="A653" s="43" t="s">
        <v>9</v>
      </c>
      <c r="B653" s="44"/>
      <c r="C653" s="44"/>
      <c r="D653" s="44"/>
      <c r="E653" s="15">
        <f t="shared" si="46"/>
        <v>0</v>
      </c>
      <c r="F653" s="51">
        <f>IF(J651&lt;1,0,IF(B653=0,3,2))</f>
        <v>0</v>
      </c>
      <c r="G653" s="16"/>
      <c r="H653" s="9"/>
      <c r="I653" s="9"/>
      <c r="L653" s="37" t="str">
        <f>L$5</f>
        <v xml:space="preserve"> второй бросок.</v>
      </c>
    </row>
    <row r="654" spans="1:12" ht="18.75">
      <c r="A654" s="43" t="s">
        <v>11</v>
      </c>
      <c r="B654" s="44"/>
      <c r="C654" s="44"/>
      <c r="D654" s="44"/>
      <c r="E654" s="15">
        <f t="shared" si="46"/>
        <v>0</v>
      </c>
      <c r="F654" s="51">
        <f>IF(J651&lt;1,0,IF(B654=0,3,2))</f>
        <v>0</v>
      </c>
      <c r="G654" s="15"/>
      <c r="H654" s="9"/>
      <c r="I654" s="11"/>
      <c r="L654" s="37" t="str">
        <f>L$6</f>
        <v xml:space="preserve"> Если на втором броске "орел",</v>
      </c>
    </row>
    <row r="655" spans="1:12" ht="18.75">
      <c r="A655" s="43" t="s">
        <v>13</v>
      </c>
      <c r="B655" s="44"/>
      <c r="C655" s="44"/>
      <c r="D655" s="44"/>
      <c r="E655" s="15">
        <f t="shared" si="46"/>
        <v>0</v>
      </c>
      <c r="F655" s="51">
        <f>IF(J651&lt;1,0,IF(B655=0,3,2))</f>
        <v>0</v>
      </c>
      <c r="G655" s="42"/>
      <c r="H655" s="9"/>
      <c r="I655" s="11"/>
      <c r="L655" s="37" t="str">
        <f>L$7</f>
        <v>начисляют 2 балла, иначе 0.</v>
      </c>
    </row>
    <row r="656" spans="1:12" ht="18.75">
      <c r="A656" s="43" t="s">
        <v>15</v>
      </c>
      <c r="B656" s="44"/>
      <c r="C656" s="44"/>
      <c r="D656" s="44"/>
      <c r="E656" s="15">
        <f t="shared" si="46"/>
        <v>0</v>
      </c>
      <c r="F656" s="51">
        <f>IF(J651&lt;1,0,IF(B656=0,3,2))</f>
        <v>0</v>
      </c>
      <c r="G656" s="16"/>
      <c r="H656" s="9"/>
      <c r="L656" s="37" t="str">
        <f>L$8</f>
        <v>Если в первом броске серии</v>
      </c>
    </row>
    <row r="657" spans="1:12" ht="18.75">
      <c r="A657" s="43" t="s">
        <v>16</v>
      </c>
      <c r="B657" s="44"/>
      <c r="C657" s="44"/>
      <c r="D657" s="44"/>
      <c r="E657" s="15">
        <f t="shared" si="46"/>
        <v>0</v>
      </c>
      <c r="F657" s="51">
        <f>IF(J651&lt;1,0,IF(B657=0,3,2))</f>
        <v>0</v>
      </c>
      <c r="G657" s="42"/>
      <c r="H657" s="9"/>
      <c r="L657" s="37" t="str">
        <f>L$9</f>
        <v>выпала "решка", то серию завершает</v>
      </c>
    </row>
    <row r="658" spans="1:12" ht="18.75">
      <c r="A658" s="43" t="s">
        <v>18</v>
      </c>
      <c r="B658" s="44"/>
      <c r="C658" s="44"/>
      <c r="D658" s="44"/>
      <c r="E658" s="15">
        <f t="shared" si="46"/>
        <v>0</v>
      </c>
      <c r="F658" s="51">
        <f>IF(J651&lt;1,0,IF(B658=0,3,2))</f>
        <v>0</v>
      </c>
      <c r="G658" s="15"/>
      <c r="H658" s="9"/>
      <c r="L658" s="37" t="str">
        <f>L$10</f>
        <v xml:space="preserve"> второй и третий броски.</v>
      </c>
    </row>
    <row r="659" spans="1:12" ht="18.75">
      <c r="A659" s="43" t="s">
        <v>20</v>
      </c>
      <c r="B659" s="44"/>
      <c r="C659" s="44"/>
      <c r="D659" s="44"/>
      <c r="E659" s="15">
        <f t="shared" si="46"/>
        <v>0</v>
      </c>
      <c r="F659" s="51">
        <f>IF(J651&lt;1,0,IF(B659=0,3,2))</f>
        <v>0</v>
      </c>
      <c r="G659" s="16"/>
      <c r="H659" s="9"/>
      <c r="L659" s="37" t="str">
        <f>L$11</f>
        <v xml:space="preserve"> Если на 2-м и 3-м бросках</v>
      </c>
    </row>
    <row r="660" spans="1:12" ht="18.75">
      <c r="A660" s="43" t="s">
        <v>22</v>
      </c>
      <c r="B660" s="44"/>
      <c r="C660" s="44"/>
      <c r="D660" s="44"/>
      <c r="E660" s="15">
        <f t="shared" si="46"/>
        <v>0</v>
      </c>
      <c r="F660" s="51">
        <f>IF(J651&lt;1,0,IF(B660=0,3,2))</f>
        <v>0</v>
      </c>
      <c r="G660" s="15"/>
      <c r="H660" s="9"/>
      <c r="L660" s="37" t="str">
        <f>L$12</f>
        <v xml:space="preserve"> дважды выпала "решка",</v>
      </c>
    </row>
    <row r="661" spans="1:12" ht="18.75">
      <c r="A661" s="8"/>
      <c r="B661" s="15"/>
      <c r="C661" s="15"/>
      <c r="D661" s="15"/>
      <c r="E661" s="15"/>
      <c r="F661" s="15"/>
      <c r="G661" s="15"/>
      <c r="H661" s="9"/>
      <c r="L661" s="37" t="str">
        <f>L$13</f>
        <v>начисляют 0 баллов, иначе 2.</v>
      </c>
    </row>
    <row r="662" spans="1:12" ht="18.75">
      <c r="A662" s="8"/>
      <c r="B662" s="15"/>
      <c r="C662" s="15"/>
      <c r="D662" s="15"/>
      <c r="E662" s="15"/>
      <c r="F662" s="15"/>
      <c r="G662" s="15"/>
      <c r="H662" s="9"/>
      <c r="L662" s="37" t="str">
        <f>L$14</f>
        <v>X - число начисленных баллов за серию,</v>
      </c>
    </row>
    <row r="663" spans="1:12" ht="18.75">
      <c r="A663" s="8"/>
      <c r="B663" s="15"/>
      <c r="C663" s="15"/>
      <c r="D663" s="15"/>
      <c r="E663" s="15"/>
      <c r="F663" s="15"/>
      <c r="G663" s="15"/>
      <c r="H663" s="9"/>
      <c r="L663" s="37" t="str">
        <f>L$15</f>
        <v>Y - число бросков в серии.</v>
      </c>
    </row>
    <row r="664" spans="1:12" ht="18.75">
      <c r="A664" s="8"/>
      <c r="B664" s="15"/>
      <c r="C664" s="15"/>
      <c r="D664" s="15"/>
      <c r="E664" s="15"/>
      <c r="F664" s="15"/>
      <c r="G664" s="15"/>
      <c r="H664" s="9"/>
      <c r="L664" s="47" t="s">
        <v>27</v>
      </c>
    </row>
    <row r="665" spans="1:12" ht="18.75">
      <c r="A665" s="8"/>
      <c r="B665" s="15"/>
      <c r="C665" s="15"/>
      <c r="D665" s="15"/>
      <c r="E665" s="15"/>
      <c r="F665" s="15"/>
      <c r="G665" s="15"/>
      <c r="H665" s="9"/>
      <c r="L665" s="37">
        <f>L$17</f>
        <v>0</v>
      </c>
    </row>
    <row r="667" spans="1:12" ht="18.75">
      <c r="A667" s="7">
        <f>'Название и список группы'!A38</f>
        <v>36</v>
      </c>
      <c r="B667" s="84">
        <f>'Название и список группы'!B38</f>
        <v>0</v>
      </c>
      <c r="C667" s="84"/>
      <c r="D667" s="84"/>
      <c r="E667" s="84"/>
      <c r="F667" s="84"/>
      <c r="G667" s="84"/>
      <c r="H667" s="84"/>
      <c r="I667" s="84"/>
      <c r="J667" s="84"/>
    </row>
    <row r="668" spans="1:12">
      <c r="A668" s="40" t="s">
        <v>0</v>
      </c>
      <c r="B668" s="41">
        <v>1</v>
      </c>
      <c r="C668" s="41">
        <v>2</v>
      </c>
      <c r="D668" s="41">
        <v>3</v>
      </c>
      <c r="E668" s="41" t="s">
        <v>1</v>
      </c>
      <c r="F668" s="61" t="s">
        <v>2</v>
      </c>
      <c r="G668" s="41"/>
      <c r="H668" s="3"/>
      <c r="I668" s="3"/>
      <c r="J668" s="4" t="s">
        <v>3</v>
      </c>
      <c r="L668" s="5" t="str">
        <f>L$2</f>
        <v>10 серий бросков монеты</v>
      </c>
    </row>
    <row r="669" spans="1:12" ht="18.75">
      <c r="A669" s="43" t="s">
        <v>5</v>
      </c>
      <c r="B669" s="44"/>
      <c r="C669" s="44"/>
      <c r="D669" s="44"/>
      <c r="E669" s="15">
        <f t="shared" ref="E669:E678" si="47">IF(B669=1,IF(C669=1,2,0),IF(C669+D669=0,0,2))</f>
        <v>0</v>
      </c>
      <c r="F669" s="51">
        <f>IF(J669&lt;1,0,IF(B669=0,3,2))</f>
        <v>0</v>
      </c>
      <c r="G669" s="15"/>
      <c r="H669" s="9"/>
      <c r="I669" s="9"/>
      <c r="J669" s="10">
        <f>IF(SUM(B669:D678)&gt;0,1,10^(-5))</f>
        <v>1.0000000000000001E-5</v>
      </c>
      <c r="L669" s="37" t="str">
        <f>L$3</f>
        <v>Если в первом броске серии</v>
      </c>
    </row>
    <row r="670" spans="1:12" ht="18.75">
      <c r="A670" s="43" t="s">
        <v>7</v>
      </c>
      <c r="B670" s="44"/>
      <c r="C670" s="44"/>
      <c r="D670" s="44"/>
      <c r="E670" s="15">
        <f t="shared" si="47"/>
        <v>0</v>
      </c>
      <c r="F670" s="51">
        <f>IF(J669&lt;1,0,IF(B670=0,3,2))</f>
        <v>0</v>
      </c>
      <c r="G670" s="15"/>
      <c r="H670" s="9"/>
      <c r="I670" s="9"/>
      <c r="L670" s="37" t="str">
        <f>L$4</f>
        <v>выпал "орел", то серию завершает</v>
      </c>
    </row>
    <row r="671" spans="1:12" ht="18.75">
      <c r="A671" s="43" t="s">
        <v>9</v>
      </c>
      <c r="B671" s="44"/>
      <c r="C671" s="44"/>
      <c r="D671" s="44"/>
      <c r="E671" s="15">
        <f t="shared" si="47"/>
        <v>0</v>
      </c>
      <c r="F671" s="51">
        <f>IF(J669&lt;1,0,IF(B671=0,3,2))</f>
        <v>0</v>
      </c>
      <c r="G671" s="16"/>
      <c r="H671" s="9"/>
      <c r="I671" s="9"/>
      <c r="L671" s="37" t="str">
        <f>L$5</f>
        <v xml:space="preserve"> второй бросок.</v>
      </c>
    </row>
    <row r="672" spans="1:12" ht="18.75">
      <c r="A672" s="43" t="s">
        <v>11</v>
      </c>
      <c r="B672" s="44"/>
      <c r="C672" s="44"/>
      <c r="D672" s="44"/>
      <c r="E672" s="15">
        <f t="shared" si="47"/>
        <v>0</v>
      </c>
      <c r="F672" s="51">
        <f>IF(J669&lt;1,0,IF(B672=0,3,2))</f>
        <v>0</v>
      </c>
      <c r="G672" s="15"/>
      <c r="H672" s="9"/>
      <c r="I672" s="11"/>
      <c r="L672" s="37" t="str">
        <f>L$6</f>
        <v xml:space="preserve"> Если на втором броске "орел",</v>
      </c>
    </row>
    <row r="673" spans="1:12" ht="18.75">
      <c r="A673" s="43" t="s">
        <v>13</v>
      </c>
      <c r="B673" s="44"/>
      <c r="C673" s="44"/>
      <c r="D673" s="44"/>
      <c r="E673" s="15">
        <f t="shared" si="47"/>
        <v>0</v>
      </c>
      <c r="F673" s="51">
        <f>IF(J669&lt;1,0,IF(B673=0,3,2))</f>
        <v>0</v>
      </c>
      <c r="G673" s="42"/>
      <c r="H673" s="9"/>
      <c r="I673" s="11"/>
      <c r="L673" s="37" t="str">
        <f>L$7</f>
        <v>начисляют 2 балла, иначе 0.</v>
      </c>
    </row>
    <row r="674" spans="1:12" ht="18.75">
      <c r="A674" s="43" t="s">
        <v>15</v>
      </c>
      <c r="B674" s="44"/>
      <c r="C674" s="44"/>
      <c r="D674" s="44"/>
      <c r="E674" s="15">
        <f t="shared" si="47"/>
        <v>0</v>
      </c>
      <c r="F674" s="51">
        <f>IF(J669&lt;1,0,IF(B674=0,3,2))</f>
        <v>0</v>
      </c>
      <c r="G674" s="16"/>
      <c r="H674" s="9"/>
      <c r="L674" s="37" t="str">
        <f>L$8</f>
        <v>Если в первом броске серии</v>
      </c>
    </row>
    <row r="675" spans="1:12" ht="18.75">
      <c r="A675" s="43" t="s">
        <v>16</v>
      </c>
      <c r="B675" s="44"/>
      <c r="C675" s="44"/>
      <c r="D675" s="44"/>
      <c r="E675" s="15">
        <f t="shared" si="47"/>
        <v>0</v>
      </c>
      <c r="F675" s="51">
        <f>IF(J669&lt;1,0,IF(B675=0,3,2))</f>
        <v>0</v>
      </c>
      <c r="G675" s="42"/>
      <c r="H675" s="9"/>
      <c r="L675" s="37" t="str">
        <f>L$9</f>
        <v>выпала "решка", то серию завершает</v>
      </c>
    </row>
    <row r="676" spans="1:12" ht="18.75">
      <c r="A676" s="43" t="s">
        <v>18</v>
      </c>
      <c r="B676" s="44"/>
      <c r="C676" s="44"/>
      <c r="D676" s="44"/>
      <c r="E676" s="15">
        <f t="shared" si="47"/>
        <v>0</v>
      </c>
      <c r="F676" s="51">
        <f>IF(J669&lt;1,0,IF(B676=0,3,2))</f>
        <v>0</v>
      </c>
      <c r="G676" s="15"/>
      <c r="H676" s="9"/>
      <c r="L676" s="37" t="str">
        <f>L$10</f>
        <v xml:space="preserve"> второй и третий броски.</v>
      </c>
    </row>
    <row r="677" spans="1:12" ht="18.75">
      <c r="A677" s="43" t="s">
        <v>20</v>
      </c>
      <c r="B677" s="44"/>
      <c r="C677" s="44"/>
      <c r="D677" s="44"/>
      <c r="E677" s="15">
        <f t="shared" si="47"/>
        <v>0</v>
      </c>
      <c r="F677" s="51">
        <f>IF(J669&lt;1,0,IF(B677=0,3,2))</f>
        <v>0</v>
      </c>
      <c r="G677" s="16"/>
      <c r="H677" s="9"/>
      <c r="L677" s="37" t="str">
        <f>L$11</f>
        <v xml:space="preserve"> Если на 2-м и 3-м бросках</v>
      </c>
    </row>
    <row r="678" spans="1:12" ht="18.75">
      <c r="A678" s="43" t="s">
        <v>22</v>
      </c>
      <c r="B678" s="44"/>
      <c r="C678" s="44"/>
      <c r="D678" s="44"/>
      <c r="E678" s="15">
        <f t="shared" si="47"/>
        <v>0</v>
      </c>
      <c r="F678" s="51">
        <f>IF(J669&lt;1,0,IF(B678=0,3,2))</f>
        <v>0</v>
      </c>
      <c r="G678" s="15"/>
      <c r="H678" s="9"/>
      <c r="L678" s="37" t="str">
        <f>L$12</f>
        <v xml:space="preserve"> дважды выпала "решка",</v>
      </c>
    </row>
    <row r="679" spans="1:12" ht="18.75">
      <c r="A679" s="8"/>
      <c r="B679" s="15"/>
      <c r="C679" s="15"/>
      <c r="D679" s="15"/>
      <c r="E679" s="15"/>
      <c r="F679" s="15"/>
      <c r="G679" s="15"/>
      <c r="H679" s="9"/>
      <c r="L679" s="37" t="str">
        <f>L$13</f>
        <v>начисляют 0 баллов, иначе 2.</v>
      </c>
    </row>
    <row r="680" spans="1:12" ht="18.75">
      <c r="A680" s="8"/>
      <c r="B680" s="15"/>
      <c r="C680" s="15"/>
      <c r="D680" s="15"/>
      <c r="E680" s="15"/>
      <c r="F680" s="15"/>
      <c r="G680" s="15"/>
      <c r="H680" s="9"/>
      <c r="L680" s="37" t="str">
        <f>L$14</f>
        <v>X - число начисленных баллов за серию,</v>
      </c>
    </row>
    <row r="681" spans="1:12" ht="18.75">
      <c r="A681" s="8"/>
      <c r="B681" s="15"/>
      <c r="C681" s="15"/>
      <c r="D681" s="15"/>
      <c r="E681" s="15"/>
      <c r="F681" s="15"/>
      <c r="G681" s="15"/>
      <c r="H681" s="9"/>
      <c r="L681" s="37" t="str">
        <f>L$15</f>
        <v>Y - число бросков в серии.</v>
      </c>
    </row>
    <row r="682" spans="1:12" ht="18.75">
      <c r="A682" s="8"/>
      <c r="B682" s="15"/>
      <c r="C682" s="15"/>
      <c r="D682" s="15"/>
      <c r="E682" s="15"/>
      <c r="F682" s="15"/>
      <c r="G682" s="15"/>
      <c r="H682" s="9"/>
      <c r="L682" s="47" t="s">
        <v>27</v>
      </c>
    </row>
    <row r="683" spans="1:12" ht="18.75">
      <c r="A683" s="8"/>
      <c r="B683" s="15"/>
      <c r="C683" s="15"/>
      <c r="D683" s="15"/>
      <c r="E683" s="15"/>
      <c r="F683" s="15"/>
      <c r="G683" s="15"/>
      <c r="H683" s="9"/>
      <c r="L683" s="37">
        <f>L$17</f>
        <v>0</v>
      </c>
    </row>
    <row r="685" spans="1:12" ht="18.75">
      <c r="A685" s="7">
        <f>'Название и список группы'!A39</f>
        <v>38</v>
      </c>
      <c r="B685" s="84">
        <f>'Название и список группы'!B39</f>
        <v>0</v>
      </c>
      <c r="C685" s="84"/>
      <c r="D685" s="84"/>
      <c r="E685" s="84"/>
      <c r="F685" s="84"/>
      <c r="G685" s="84"/>
      <c r="H685" s="84"/>
      <c r="I685" s="84"/>
      <c r="J685" s="84"/>
    </row>
    <row r="686" spans="1:12">
      <c r="A686" s="40" t="s">
        <v>0</v>
      </c>
      <c r="B686" s="41">
        <v>1</v>
      </c>
      <c r="C686" s="41">
        <v>2</v>
      </c>
      <c r="D686" s="41">
        <v>3</v>
      </c>
      <c r="E686" s="41" t="s">
        <v>1</v>
      </c>
      <c r="F686" s="61" t="s">
        <v>2</v>
      </c>
      <c r="G686" s="41"/>
      <c r="H686" s="3"/>
      <c r="I686" s="3"/>
      <c r="J686" s="4" t="s">
        <v>3</v>
      </c>
      <c r="L686" s="5" t="str">
        <f>L$2</f>
        <v>10 серий бросков монеты</v>
      </c>
    </row>
    <row r="687" spans="1:12" ht="18.75">
      <c r="A687" s="43" t="s">
        <v>5</v>
      </c>
      <c r="B687" s="44"/>
      <c r="C687" s="44"/>
      <c r="D687" s="44"/>
      <c r="E687" s="15">
        <f t="shared" ref="E687:E696" si="48">IF(B687=1,IF(C687=1,2,0),IF(C687+D687=0,0,2))</f>
        <v>0</v>
      </c>
      <c r="F687" s="51">
        <f>IF(J687&lt;1,0,IF(B687=0,3,2))</f>
        <v>0</v>
      </c>
      <c r="G687" s="15"/>
      <c r="H687" s="9"/>
      <c r="I687" s="9"/>
      <c r="J687" s="10">
        <f>IF(SUM(B687:D696)&gt;0,1,10^(-5))</f>
        <v>1.0000000000000001E-5</v>
      </c>
      <c r="L687" s="37" t="str">
        <f>L$3</f>
        <v>Если в первом броске серии</v>
      </c>
    </row>
    <row r="688" spans="1:12" ht="18.75">
      <c r="A688" s="43" t="s">
        <v>7</v>
      </c>
      <c r="B688" s="44"/>
      <c r="C688" s="44"/>
      <c r="D688" s="44"/>
      <c r="E688" s="15">
        <f t="shared" si="48"/>
        <v>0</v>
      </c>
      <c r="F688" s="51">
        <f>IF(J687&lt;1,0,IF(B688=0,3,2))</f>
        <v>0</v>
      </c>
      <c r="G688" s="15"/>
      <c r="H688" s="9"/>
      <c r="I688" s="9"/>
      <c r="L688" s="37" t="str">
        <f>L$4</f>
        <v>выпал "орел", то серию завершает</v>
      </c>
    </row>
    <row r="689" spans="1:12" ht="18.75">
      <c r="A689" s="43" t="s">
        <v>9</v>
      </c>
      <c r="B689" s="44"/>
      <c r="C689" s="44"/>
      <c r="D689" s="44"/>
      <c r="E689" s="15">
        <f t="shared" si="48"/>
        <v>0</v>
      </c>
      <c r="F689" s="51">
        <f>IF(J687&lt;1,0,IF(B689=0,3,2))</f>
        <v>0</v>
      </c>
      <c r="G689" s="16"/>
      <c r="H689" s="9"/>
      <c r="I689" s="9"/>
      <c r="L689" s="37" t="str">
        <f>L$5</f>
        <v xml:space="preserve"> второй бросок.</v>
      </c>
    </row>
    <row r="690" spans="1:12" ht="18.75">
      <c r="A690" s="43" t="s">
        <v>11</v>
      </c>
      <c r="B690" s="44"/>
      <c r="C690" s="44"/>
      <c r="D690" s="44"/>
      <c r="E690" s="15">
        <f t="shared" si="48"/>
        <v>0</v>
      </c>
      <c r="F690" s="51">
        <f>IF(J687&lt;1,0,IF(B690=0,3,2))</f>
        <v>0</v>
      </c>
      <c r="G690" s="15"/>
      <c r="H690" s="9"/>
      <c r="I690" s="11"/>
      <c r="L690" s="37" t="str">
        <f>L$6</f>
        <v xml:space="preserve"> Если на втором броске "орел",</v>
      </c>
    </row>
    <row r="691" spans="1:12" ht="18.75">
      <c r="A691" s="43" t="s">
        <v>13</v>
      </c>
      <c r="B691" s="44"/>
      <c r="C691" s="44"/>
      <c r="D691" s="44"/>
      <c r="E691" s="15">
        <f t="shared" si="48"/>
        <v>0</v>
      </c>
      <c r="F691" s="51">
        <f>IF(J687&lt;1,0,IF(B691=0,3,2))</f>
        <v>0</v>
      </c>
      <c r="G691" s="42"/>
      <c r="H691" s="9"/>
      <c r="I691" s="11"/>
      <c r="L691" s="37" t="str">
        <f>L$7</f>
        <v>начисляют 2 балла, иначе 0.</v>
      </c>
    </row>
    <row r="692" spans="1:12" ht="18.75">
      <c r="A692" s="43" t="s">
        <v>15</v>
      </c>
      <c r="B692" s="44"/>
      <c r="C692" s="44"/>
      <c r="D692" s="44"/>
      <c r="E692" s="15">
        <f t="shared" si="48"/>
        <v>0</v>
      </c>
      <c r="F692" s="51">
        <f>IF(J687&lt;1,0,IF(B692=0,3,2))</f>
        <v>0</v>
      </c>
      <c r="G692" s="16"/>
      <c r="H692" s="9"/>
      <c r="L692" s="37" t="str">
        <f>L$8</f>
        <v>Если в первом броске серии</v>
      </c>
    </row>
    <row r="693" spans="1:12" ht="18.75">
      <c r="A693" s="43" t="s">
        <v>16</v>
      </c>
      <c r="B693" s="44"/>
      <c r="C693" s="44"/>
      <c r="D693" s="44"/>
      <c r="E693" s="15">
        <f t="shared" si="48"/>
        <v>0</v>
      </c>
      <c r="F693" s="51">
        <f>IF(J687&lt;1,0,IF(B693=0,3,2))</f>
        <v>0</v>
      </c>
      <c r="G693" s="42"/>
      <c r="H693" s="9"/>
      <c r="L693" s="37" t="str">
        <f>L$9</f>
        <v>выпала "решка", то серию завершает</v>
      </c>
    </row>
    <row r="694" spans="1:12" ht="18.75">
      <c r="A694" s="43" t="s">
        <v>18</v>
      </c>
      <c r="B694" s="44"/>
      <c r="C694" s="44"/>
      <c r="D694" s="44"/>
      <c r="E694" s="15">
        <f t="shared" si="48"/>
        <v>0</v>
      </c>
      <c r="F694" s="51">
        <f>IF(J687&lt;1,0,IF(B694=0,3,2))</f>
        <v>0</v>
      </c>
      <c r="G694" s="15"/>
      <c r="H694" s="9"/>
      <c r="L694" s="37" t="str">
        <f>L$10</f>
        <v xml:space="preserve"> второй и третий броски.</v>
      </c>
    </row>
    <row r="695" spans="1:12" ht="18.75">
      <c r="A695" s="43" t="s">
        <v>20</v>
      </c>
      <c r="B695" s="44"/>
      <c r="C695" s="44"/>
      <c r="D695" s="44"/>
      <c r="E695" s="15">
        <f t="shared" si="48"/>
        <v>0</v>
      </c>
      <c r="F695" s="51">
        <f>IF(J687&lt;1,0,IF(B695=0,3,2))</f>
        <v>0</v>
      </c>
      <c r="G695" s="16"/>
      <c r="H695" s="9"/>
      <c r="L695" s="37" t="str">
        <f>L$11</f>
        <v xml:space="preserve"> Если на 2-м и 3-м бросках</v>
      </c>
    </row>
    <row r="696" spans="1:12" ht="18.75">
      <c r="A696" s="43" t="s">
        <v>22</v>
      </c>
      <c r="B696" s="44"/>
      <c r="C696" s="44"/>
      <c r="D696" s="44"/>
      <c r="E696" s="15">
        <f t="shared" si="48"/>
        <v>0</v>
      </c>
      <c r="F696" s="51">
        <f>IF(J687&lt;1,0,IF(B696=0,3,2))</f>
        <v>0</v>
      </c>
      <c r="G696" s="15"/>
      <c r="H696" s="9"/>
      <c r="L696" s="37" t="str">
        <f>L$12</f>
        <v xml:space="preserve"> дважды выпала "решка",</v>
      </c>
    </row>
    <row r="697" spans="1:12" ht="18.75">
      <c r="A697" s="8"/>
      <c r="B697" s="15"/>
      <c r="C697" s="15"/>
      <c r="D697" s="15"/>
      <c r="E697" s="15"/>
      <c r="F697" s="15"/>
      <c r="G697" s="15"/>
      <c r="H697" s="9"/>
      <c r="L697" s="37" t="str">
        <f>L$13</f>
        <v>начисляют 0 баллов, иначе 2.</v>
      </c>
    </row>
    <row r="698" spans="1:12" ht="18.75">
      <c r="A698" s="8"/>
      <c r="B698" s="15"/>
      <c r="C698" s="15"/>
      <c r="D698" s="15"/>
      <c r="E698" s="15"/>
      <c r="F698" s="15"/>
      <c r="G698" s="15"/>
      <c r="H698" s="9"/>
      <c r="L698" s="37" t="str">
        <f>L$14</f>
        <v>X - число начисленных баллов за серию,</v>
      </c>
    </row>
    <row r="699" spans="1:12" ht="18.75">
      <c r="A699" s="8"/>
      <c r="B699" s="15"/>
      <c r="C699" s="15"/>
      <c r="D699" s="15"/>
      <c r="E699" s="15"/>
      <c r="F699" s="15"/>
      <c r="G699" s="15"/>
      <c r="H699" s="9"/>
      <c r="L699" s="37" t="str">
        <f>L$15</f>
        <v>Y - число бросков в серии.</v>
      </c>
    </row>
    <row r="700" spans="1:12" ht="18.75">
      <c r="A700" s="8"/>
      <c r="B700" s="15"/>
      <c r="C700" s="15"/>
      <c r="D700" s="15"/>
      <c r="E700" s="15"/>
      <c r="F700" s="15"/>
      <c r="G700" s="15"/>
      <c r="H700" s="9"/>
      <c r="L700" s="47" t="s">
        <v>27</v>
      </c>
    </row>
    <row r="701" spans="1:12" ht="18.75">
      <c r="A701" s="8"/>
      <c r="B701" s="15"/>
      <c r="C701" s="15"/>
      <c r="D701" s="15"/>
      <c r="E701" s="15"/>
      <c r="F701" s="15"/>
      <c r="G701" s="15"/>
      <c r="H701" s="9"/>
      <c r="L701" s="37">
        <f>L$17</f>
        <v>0</v>
      </c>
    </row>
    <row r="703" spans="1:12" ht="18.75">
      <c r="A703" s="7">
        <f>'Название и список группы'!A40</f>
        <v>39</v>
      </c>
      <c r="B703" s="84">
        <f>'Название и список группы'!B40</f>
        <v>0</v>
      </c>
      <c r="C703" s="84"/>
      <c r="D703" s="84"/>
      <c r="E703" s="84"/>
      <c r="F703" s="84"/>
      <c r="G703" s="84"/>
      <c r="H703" s="84"/>
      <c r="I703" s="84"/>
      <c r="J703" s="84"/>
    </row>
    <row r="704" spans="1:12">
      <c r="A704" s="40" t="s">
        <v>0</v>
      </c>
      <c r="B704" s="41">
        <v>1</v>
      </c>
      <c r="C704" s="41">
        <v>2</v>
      </c>
      <c r="D704" s="41">
        <v>3</v>
      </c>
      <c r="E704" s="41" t="s">
        <v>1</v>
      </c>
      <c r="F704" s="61" t="s">
        <v>2</v>
      </c>
      <c r="G704" s="41"/>
      <c r="H704" s="3"/>
      <c r="I704" s="3"/>
      <c r="J704" s="4" t="s">
        <v>3</v>
      </c>
      <c r="L704" s="5" t="str">
        <f>L$2</f>
        <v>10 серий бросков монеты</v>
      </c>
    </row>
    <row r="705" spans="1:12" ht="18.75">
      <c r="A705" s="43" t="s">
        <v>5</v>
      </c>
      <c r="B705" s="44"/>
      <c r="C705" s="44"/>
      <c r="D705" s="44"/>
      <c r="E705" s="15">
        <f t="shared" ref="E705:E714" si="49">IF(B705=1,IF(C705=1,2,0),IF(C705+D705=0,0,2))</f>
        <v>0</v>
      </c>
      <c r="F705" s="51">
        <f>IF(J705&lt;1,0,IF(B705=0,3,2))</f>
        <v>0</v>
      </c>
      <c r="G705" s="15"/>
      <c r="H705" s="9"/>
      <c r="I705" s="9"/>
      <c r="J705" s="10">
        <f>IF(SUM(B705:D714)&gt;0,1,10^(-5))</f>
        <v>1.0000000000000001E-5</v>
      </c>
      <c r="L705" s="37" t="str">
        <f>L$3</f>
        <v>Если в первом броске серии</v>
      </c>
    </row>
    <row r="706" spans="1:12" ht="18.75">
      <c r="A706" s="43" t="s">
        <v>7</v>
      </c>
      <c r="B706" s="44"/>
      <c r="C706" s="44"/>
      <c r="D706" s="44"/>
      <c r="E706" s="15">
        <f t="shared" si="49"/>
        <v>0</v>
      </c>
      <c r="F706" s="51">
        <f>IF(J705&lt;1,0,IF(B706=0,3,2))</f>
        <v>0</v>
      </c>
      <c r="G706" s="15"/>
      <c r="H706" s="9"/>
      <c r="I706" s="9"/>
      <c r="L706" s="37" t="str">
        <f>L$4</f>
        <v>выпал "орел", то серию завершает</v>
      </c>
    </row>
    <row r="707" spans="1:12" ht="18.75">
      <c r="A707" s="43" t="s">
        <v>9</v>
      </c>
      <c r="B707" s="44"/>
      <c r="C707" s="44"/>
      <c r="D707" s="44"/>
      <c r="E707" s="15">
        <f t="shared" si="49"/>
        <v>0</v>
      </c>
      <c r="F707" s="51">
        <f>IF(J705&lt;1,0,IF(B707=0,3,2))</f>
        <v>0</v>
      </c>
      <c r="G707" s="16"/>
      <c r="H707" s="9"/>
      <c r="I707" s="9"/>
      <c r="L707" s="37" t="str">
        <f>L$5</f>
        <v xml:space="preserve"> второй бросок.</v>
      </c>
    </row>
    <row r="708" spans="1:12" ht="18.75">
      <c r="A708" s="43" t="s">
        <v>11</v>
      </c>
      <c r="B708" s="44"/>
      <c r="C708" s="44"/>
      <c r="D708" s="44"/>
      <c r="E708" s="15">
        <f t="shared" si="49"/>
        <v>0</v>
      </c>
      <c r="F708" s="51">
        <f>IF(J705&lt;1,0,IF(B708=0,3,2))</f>
        <v>0</v>
      </c>
      <c r="G708" s="15"/>
      <c r="H708" s="9"/>
      <c r="I708" s="11"/>
      <c r="L708" s="37" t="str">
        <f>L$6</f>
        <v xml:space="preserve"> Если на втором броске "орел",</v>
      </c>
    </row>
    <row r="709" spans="1:12" ht="18.75">
      <c r="A709" s="43" t="s">
        <v>13</v>
      </c>
      <c r="B709" s="44"/>
      <c r="C709" s="44"/>
      <c r="D709" s="44"/>
      <c r="E709" s="15">
        <f t="shared" si="49"/>
        <v>0</v>
      </c>
      <c r="F709" s="51">
        <f>IF(J705&lt;1,0,IF(B709=0,3,2))</f>
        <v>0</v>
      </c>
      <c r="G709" s="42"/>
      <c r="H709" s="9"/>
      <c r="I709" s="11"/>
      <c r="L709" s="37" t="str">
        <f>L$7</f>
        <v>начисляют 2 балла, иначе 0.</v>
      </c>
    </row>
    <row r="710" spans="1:12" ht="18.75">
      <c r="A710" s="43" t="s">
        <v>15</v>
      </c>
      <c r="B710" s="44"/>
      <c r="C710" s="44"/>
      <c r="D710" s="44"/>
      <c r="E710" s="15">
        <f t="shared" si="49"/>
        <v>0</v>
      </c>
      <c r="F710" s="51">
        <f>IF(J705&lt;1,0,IF(B710=0,3,2))</f>
        <v>0</v>
      </c>
      <c r="G710" s="16"/>
      <c r="H710" s="9"/>
      <c r="L710" s="37" t="str">
        <f>L$8</f>
        <v>Если в первом броске серии</v>
      </c>
    </row>
    <row r="711" spans="1:12" ht="18.75">
      <c r="A711" s="43" t="s">
        <v>16</v>
      </c>
      <c r="B711" s="44"/>
      <c r="C711" s="44"/>
      <c r="D711" s="44"/>
      <c r="E711" s="15">
        <f t="shared" si="49"/>
        <v>0</v>
      </c>
      <c r="F711" s="51">
        <f>IF(J705&lt;1,0,IF(B711=0,3,2))</f>
        <v>0</v>
      </c>
      <c r="G711" s="42"/>
      <c r="H711" s="9"/>
      <c r="L711" s="37" t="str">
        <f>L$9</f>
        <v>выпала "решка", то серию завершает</v>
      </c>
    </row>
    <row r="712" spans="1:12" ht="18.75">
      <c r="A712" s="43" t="s">
        <v>18</v>
      </c>
      <c r="B712" s="44"/>
      <c r="C712" s="44"/>
      <c r="D712" s="44"/>
      <c r="E712" s="15">
        <f t="shared" si="49"/>
        <v>0</v>
      </c>
      <c r="F712" s="51">
        <f>IF(J705&lt;1,0,IF(B712=0,3,2))</f>
        <v>0</v>
      </c>
      <c r="G712" s="15"/>
      <c r="H712" s="9"/>
      <c r="L712" s="37" t="str">
        <f>L$10</f>
        <v xml:space="preserve"> второй и третий броски.</v>
      </c>
    </row>
    <row r="713" spans="1:12" ht="18.75">
      <c r="A713" s="43" t="s">
        <v>20</v>
      </c>
      <c r="B713" s="44"/>
      <c r="C713" s="44"/>
      <c r="D713" s="44"/>
      <c r="E713" s="15">
        <f t="shared" si="49"/>
        <v>0</v>
      </c>
      <c r="F713" s="51">
        <f>IF(J705&lt;1,0,IF(B713=0,3,2))</f>
        <v>0</v>
      </c>
      <c r="G713" s="16"/>
      <c r="H713" s="9"/>
      <c r="L713" s="37" t="str">
        <f>L$11</f>
        <v xml:space="preserve"> Если на 2-м и 3-м бросках</v>
      </c>
    </row>
    <row r="714" spans="1:12" ht="18.75">
      <c r="A714" s="43" t="s">
        <v>22</v>
      </c>
      <c r="B714" s="44"/>
      <c r="C714" s="44"/>
      <c r="D714" s="44"/>
      <c r="E714" s="15">
        <f t="shared" si="49"/>
        <v>0</v>
      </c>
      <c r="F714" s="51">
        <f>IF(J705&lt;1,0,IF(B714=0,3,2))</f>
        <v>0</v>
      </c>
      <c r="G714" s="15"/>
      <c r="H714" s="9"/>
      <c r="L714" s="37" t="str">
        <f>L$12</f>
        <v xml:space="preserve"> дважды выпала "решка",</v>
      </c>
    </row>
    <row r="715" spans="1:12" ht="18.75">
      <c r="A715" s="8"/>
      <c r="B715" s="15"/>
      <c r="C715" s="15"/>
      <c r="D715" s="15"/>
      <c r="E715" s="15"/>
      <c r="F715" s="15"/>
      <c r="G715" s="15"/>
      <c r="H715" s="9"/>
      <c r="L715" s="37" t="str">
        <f>L$13</f>
        <v>начисляют 0 баллов, иначе 2.</v>
      </c>
    </row>
    <row r="716" spans="1:12" ht="18.75">
      <c r="A716" s="8"/>
      <c r="B716" s="15"/>
      <c r="C716" s="15"/>
      <c r="D716" s="15"/>
      <c r="E716" s="15"/>
      <c r="F716" s="15"/>
      <c r="G716" s="15"/>
      <c r="H716" s="9"/>
      <c r="L716" s="37" t="str">
        <f>L$14</f>
        <v>X - число начисленных баллов за серию,</v>
      </c>
    </row>
    <row r="717" spans="1:12" ht="18.75">
      <c r="A717" s="8"/>
      <c r="B717" s="15"/>
      <c r="C717" s="15"/>
      <c r="D717" s="15"/>
      <c r="E717" s="15"/>
      <c r="F717" s="15"/>
      <c r="G717" s="15"/>
      <c r="H717" s="9"/>
      <c r="L717" s="37" t="str">
        <f>L$15</f>
        <v>Y - число бросков в серии.</v>
      </c>
    </row>
    <row r="718" spans="1:12" ht="18.75">
      <c r="A718" s="8"/>
      <c r="B718" s="15"/>
      <c r="C718" s="15"/>
      <c r="D718" s="15"/>
      <c r="E718" s="15"/>
      <c r="F718" s="15"/>
      <c r="G718" s="15"/>
      <c r="H718" s="9"/>
      <c r="L718" s="47" t="s">
        <v>27</v>
      </c>
    </row>
    <row r="719" spans="1:12" ht="18.75">
      <c r="A719" s="8"/>
      <c r="B719" s="15"/>
      <c r="C719" s="15"/>
      <c r="D719" s="15"/>
      <c r="E719" s="15"/>
      <c r="F719" s="15"/>
      <c r="G719" s="15"/>
      <c r="H719" s="9"/>
      <c r="L719" s="37">
        <f>L$17</f>
        <v>0</v>
      </c>
    </row>
    <row r="721" spans="1:12" ht="18.75">
      <c r="A721" s="7">
        <f>'Название и список группы'!A41</f>
        <v>40</v>
      </c>
      <c r="B721" s="84">
        <f>'Название и список группы'!B41</f>
        <v>0</v>
      </c>
      <c r="C721" s="84"/>
      <c r="D721" s="84"/>
      <c r="E721" s="84"/>
      <c r="F721" s="84"/>
      <c r="G721" s="84"/>
      <c r="H721" s="84"/>
      <c r="I721" s="84"/>
      <c r="J721" s="84"/>
    </row>
    <row r="722" spans="1:12">
      <c r="A722" s="40" t="s">
        <v>0</v>
      </c>
      <c r="B722" s="41">
        <v>1</v>
      </c>
      <c r="C722" s="41">
        <v>2</v>
      </c>
      <c r="D722" s="41">
        <v>3</v>
      </c>
      <c r="E722" s="41" t="s">
        <v>1</v>
      </c>
      <c r="F722" s="61" t="s">
        <v>2</v>
      </c>
      <c r="G722" s="41"/>
      <c r="H722" s="3"/>
      <c r="I722" s="3"/>
      <c r="J722" s="4" t="s">
        <v>3</v>
      </c>
      <c r="L722" s="5" t="str">
        <f>L$2</f>
        <v>10 серий бросков монеты</v>
      </c>
    </row>
    <row r="723" spans="1:12" ht="18.75">
      <c r="A723" s="43" t="s">
        <v>5</v>
      </c>
      <c r="B723" s="44"/>
      <c r="C723" s="44"/>
      <c r="D723" s="44"/>
      <c r="E723" s="15">
        <f t="shared" ref="E723:E732" si="50">IF(B723=1,IF(C723=1,2,0),IF(C723+D723=0,0,2))</f>
        <v>0</v>
      </c>
      <c r="F723" s="51">
        <f>IF(J723&lt;1,0,IF(B723=0,3,2))</f>
        <v>0</v>
      </c>
      <c r="G723" s="15"/>
      <c r="H723" s="9"/>
      <c r="I723" s="9"/>
      <c r="J723" s="10">
        <f>IF(SUM(B723:D732)&gt;0,1,10^(-5))</f>
        <v>1.0000000000000001E-5</v>
      </c>
      <c r="L723" s="37" t="str">
        <f>L$3</f>
        <v>Если в первом броске серии</v>
      </c>
    </row>
    <row r="724" spans="1:12" ht="18.75">
      <c r="A724" s="43" t="s">
        <v>7</v>
      </c>
      <c r="B724" s="44"/>
      <c r="C724" s="44"/>
      <c r="D724" s="44"/>
      <c r="E724" s="15">
        <f t="shared" si="50"/>
        <v>0</v>
      </c>
      <c r="F724" s="51">
        <f>IF(J723&lt;1,0,IF(B724=0,3,2))</f>
        <v>0</v>
      </c>
      <c r="G724" s="15"/>
      <c r="H724" s="9"/>
      <c r="I724" s="9"/>
      <c r="L724" s="37" t="str">
        <f>L$4</f>
        <v>выпал "орел", то серию завершает</v>
      </c>
    </row>
    <row r="725" spans="1:12" ht="18.75">
      <c r="A725" s="43" t="s">
        <v>9</v>
      </c>
      <c r="B725" s="44"/>
      <c r="C725" s="44"/>
      <c r="D725" s="44"/>
      <c r="E725" s="15">
        <f t="shared" si="50"/>
        <v>0</v>
      </c>
      <c r="F725" s="51">
        <f>IF(J723&lt;1,0,IF(B725=0,3,2))</f>
        <v>0</v>
      </c>
      <c r="G725" s="16"/>
      <c r="H725" s="9"/>
      <c r="I725" s="9"/>
      <c r="L725" s="37" t="str">
        <f>L$5</f>
        <v xml:space="preserve"> второй бросок.</v>
      </c>
    </row>
    <row r="726" spans="1:12" ht="18.75">
      <c r="A726" s="43" t="s">
        <v>11</v>
      </c>
      <c r="B726" s="44"/>
      <c r="C726" s="44"/>
      <c r="D726" s="44"/>
      <c r="E726" s="15">
        <f t="shared" si="50"/>
        <v>0</v>
      </c>
      <c r="F726" s="51">
        <f>IF(J723&lt;1,0,IF(B726=0,3,2))</f>
        <v>0</v>
      </c>
      <c r="G726" s="15"/>
      <c r="H726" s="9"/>
      <c r="I726" s="11"/>
      <c r="L726" s="37" t="str">
        <f>L$6</f>
        <v xml:space="preserve"> Если на втором броске "орел",</v>
      </c>
    </row>
    <row r="727" spans="1:12" ht="18.75">
      <c r="A727" s="43" t="s">
        <v>13</v>
      </c>
      <c r="B727" s="44"/>
      <c r="C727" s="44"/>
      <c r="D727" s="44"/>
      <c r="E727" s="15">
        <f t="shared" si="50"/>
        <v>0</v>
      </c>
      <c r="F727" s="51">
        <f>IF(J723&lt;1,0,IF(B727=0,3,2))</f>
        <v>0</v>
      </c>
      <c r="G727" s="42"/>
      <c r="H727" s="9"/>
      <c r="I727" s="11"/>
      <c r="L727" s="37" t="str">
        <f>L$7</f>
        <v>начисляют 2 балла, иначе 0.</v>
      </c>
    </row>
    <row r="728" spans="1:12" ht="18.75">
      <c r="A728" s="43" t="s">
        <v>15</v>
      </c>
      <c r="B728" s="44"/>
      <c r="C728" s="44"/>
      <c r="D728" s="44"/>
      <c r="E728" s="15">
        <f t="shared" si="50"/>
        <v>0</v>
      </c>
      <c r="F728" s="51">
        <f>IF(J723&lt;1,0,IF(B728=0,3,2))</f>
        <v>0</v>
      </c>
      <c r="G728" s="16"/>
      <c r="H728" s="9"/>
      <c r="L728" s="37" t="str">
        <f>L$8</f>
        <v>Если в первом броске серии</v>
      </c>
    </row>
    <row r="729" spans="1:12" ht="18.75">
      <c r="A729" s="43" t="s">
        <v>16</v>
      </c>
      <c r="B729" s="44"/>
      <c r="C729" s="44"/>
      <c r="D729" s="44"/>
      <c r="E729" s="15">
        <f t="shared" si="50"/>
        <v>0</v>
      </c>
      <c r="F729" s="51">
        <f>IF(J723&lt;1,0,IF(B729=0,3,2))</f>
        <v>0</v>
      </c>
      <c r="G729" s="42"/>
      <c r="H729" s="9"/>
      <c r="L729" s="37" t="str">
        <f>L$9</f>
        <v>выпала "решка", то серию завершает</v>
      </c>
    </row>
    <row r="730" spans="1:12" ht="18.75">
      <c r="A730" s="43" t="s">
        <v>18</v>
      </c>
      <c r="B730" s="44"/>
      <c r="C730" s="44"/>
      <c r="D730" s="44"/>
      <c r="E730" s="15">
        <f t="shared" si="50"/>
        <v>0</v>
      </c>
      <c r="F730" s="51">
        <f>IF(J723&lt;1,0,IF(B730=0,3,2))</f>
        <v>0</v>
      </c>
      <c r="G730" s="15"/>
      <c r="H730" s="9"/>
      <c r="L730" s="37" t="str">
        <f>L$10</f>
        <v xml:space="preserve"> второй и третий броски.</v>
      </c>
    </row>
    <row r="731" spans="1:12" ht="18.75">
      <c r="A731" s="43" t="s">
        <v>20</v>
      </c>
      <c r="B731" s="44"/>
      <c r="C731" s="44"/>
      <c r="D731" s="44"/>
      <c r="E731" s="15">
        <f t="shared" si="50"/>
        <v>0</v>
      </c>
      <c r="F731" s="51">
        <f>IF(J723&lt;1,0,IF(B731=0,3,2))</f>
        <v>0</v>
      </c>
      <c r="G731" s="16"/>
      <c r="H731" s="9"/>
      <c r="L731" s="37" t="str">
        <f>L$11</f>
        <v xml:space="preserve"> Если на 2-м и 3-м бросках</v>
      </c>
    </row>
    <row r="732" spans="1:12" ht="18.75">
      <c r="A732" s="43" t="s">
        <v>22</v>
      </c>
      <c r="B732" s="44"/>
      <c r="C732" s="44"/>
      <c r="D732" s="44"/>
      <c r="E732" s="15">
        <f t="shared" si="50"/>
        <v>0</v>
      </c>
      <c r="F732" s="51">
        <f>IF(J723&lt;1,0,IF(B732=0,3,2))</f>
        <v>0</v>
      </c>
      <c r="G732" s="15"/>
      <c r="H732" s="9"/>
      <c r="L732" s="37" t="str">
        <f>L$12</f>
        <v xml:space="preserve"> дважды выпала "решка",</v>
      </c>
    </row>
    <row r="733" spans="1:12" ht="18.75">
      <c r="A733" s="8"/>
      <c r="B733" s="15"/>
      <c r="C733" s="15"/>
      <c r="D733" s="15"/>
      <c r="E733" s="15"/>
      <c r="F733" s="15"/>
      <c r="G733" s="15"/>
      <c r="H733" s="9"/>
      <c r="L733" s="37" t="str">
        <f>L$13</f>
        <v>начисляют 0 баллов, иначе 2.</v>
      </c>
    </row>
    <row r="734" spans="1:12" ht="18.75">
      <c r="A734" s="8"/>
      <c r="B734" s="15"/>
      <c r="C734" s="15"/>
      <c r="D734" s="15"/>
      <c r="E734" s="15"/>
      <c r="F734" s="15"/>
      <c r="G734" s="15"/>
      <c r="H734" s="9"/>
      <c r="L734" s="37" t="str">
        <f>L$14</f>
        <v>X - число начисленных баллов за серию,</v>
      </c>
    </row>
    <row r="735" spans="1:12" ht="18.75">
      <c r="A735" s="8"/>
      <c r="B735" s="15"/>
      <c r="C735" s="15"/>
      <c r="D735" s="15"/>
      <c r="E735" s="15"/>
      <c r="F735" s="15"/>
      <c r="G735" s="15"/>
      <c r="H735" s="9"/>
      <c r="L735" s="37" t="str">
        <f>L$15</f>
        <v>Y - число бросков в серии.</v>
      </c>
    </row>
    <row r="736" spans="1:12" ht="18.75">
      <c r="A736" s="8"/>
      <c r="B736" s="15"/>
      <c r="C736" s="15"/>
      <c r="D736" s="15"/>
      <c r="E736" s="15"/>
      <c r="F736" s="15"/>
      <c r="G736" s="15"/>
      <c r="H736" s="9"/>
      <c r="L736" s="47" t="s">
        <v>27</v>
      </c>
    </row>
    <row r="737" spans="1:12" ht="18.75">
      <c r="A737" s="8"/>
      <c r="B737" s="15"/>
      <c r="C737" s="15"/>
      <c r="D737" s="15"/>
      <c r="E737" s="15"/>
      <c r="F737" s="15"/>
      <c r="G737" s="15"/>
      <c r="H737" s="9"/>
      <c r="L737" s="37">
        <f>L$17</f>
        <v>0</v>
      </c>
    </row>
    <row r="739" spans="1:12">
      <c r="A739" s="46" t="s">
        <v>28</v>
      </c>
    </row>
    <row r="740" spans="1:12">
      <c r="A740" s="40" t="s">
        <v>0</v>
      </c>
      <c r="B740" s="41">
        <v>1</v>
      </c>
      <c r="C740" s="41">
        <v>2</v>
      </c>
      <c r="D740" s="41">
        <v>3</v>
      </c>
      <c r="E740" s="41" t="s">
        <v>1</v>
      </c>
      <c r="F740" s="61" t="s">
        <v>2</v>
      </c>
      <c r="G740" s="41"/>
      <c r="J740" s="4" t="s">
        <v>3</v>
      </c>
    </row>
    <row r="741" spans="1:12">
      <c r="A741" s="43" t="s">
        <v>5</v>
      </c>
      <c r="B741" s="44">
        <v>0</v>
      </c>
      <c r="C741" s="44">
        <v>0</v>
      </c>
      <c r="D741" s="44">
        <v>1</v>
      </c>
      <c r="E741" s="15">
        <f t="shared" ref="E741:E750" si="51">IF(B741=1,IF(C741=1,2,0),IF(C741+D741=0,0,2))</f>
        <v>2</v>
      </c>
      <c r="F741" s="51">
        <f>IF(J741&lt;1,0,IF(B741=0,3,2))</f>
        <v>3</v>
      </c>
      <c r="G741" s="15"/>
      <c r="J741" s="10">
        <f>IF(SUM(B741:D750)&gt;0,1,10^(-5))</f>
        <v>1</v>
      </c>
    </row>
    <row r="742" spans="1:12">
      <c r="A742" s="43" t="s">
        <v>7</v>
      </c>
      <c r="B742" s="44">
        <v>1</v>
      </c>
      <c r="C742" s="44">
        <v>1</v>
      </c>
      <c r="D742" s="44"/>
      <c r="E742" s="15">
        <f t="shared" si="51"/>
        <v>2</v>
      </c>
      <c r="F742" s="51">
        <f>IF(J741&lt;1,0,IF(B742=0,3,2))</f>
        <v>2</v>
      </c>
      <c r="G742" s="15"/>
    </row>
    <row r="743" spans="1:12">
      <c r="A743" s="43" t="s">
        <v>9</v>
      </c>
      <c r="B743" s="44">
        <v>1</v>
      </c>
      <c r="C743" s="44">
        <v>0</v>
      </c>
      <c r="D743" s="44"/>
      <c r="E743" s="15">
        <f t="shared" si="51"/>
        <v>0</v>
      </c>
      <c r="F743" s="51">
        <f>IF(J741&lt;1,0,IF(B743=0,3,2))</f>
        <v>2</v>
      </c>
      <c r="G743" s="16"/>
    </row>
    <row r="744" spans="1:12">
      <c r="A744" s="43" t="s">
        <v>11</v>
      </c>
      <c r="B744" s="44">
        <v>0</v>
      </c>
      <c r="C744" s="44">
        <v>1</v>
      </c>
      <c r="D744" s="44">
        <v>0</v>
      </c>
      <c r="E744" s="15">
        <f t="shared" si="51"/>
        <v>2</v>
      </c>
      <c r="F744" s="51">
        <f>IF(J741&lt;1,0,IF(B744=0,3,2))</f>
        <v>3</v>
      </c>
      <c r="G744" s="15"/>
    </row>
    <row r="745" spans="1:12">
      <c r="A745" s="43" t="s">
        <v>13</v>
      </c>
      <c r="B745" s="44">
        <v>0</v>
      </c>
      <c r="C745" s="44">
        <v>1</v>
      </c>
      <c r="D745" s="44">
        <v>1</v>
      </c>
      <c r="E745" s="15">
        <f t="shared" si="51"/>
        <v>2</v>
      </c>
      <c r="F745" s="51">
        <f>IF(J741&lt;1,0,IF(B745=0,3,2))</f>
        <v>3</v>
      </c>
      <c r="G745" s="42"/>
    </row>
    <row r="746" spans="1:12">
      <c r="A746" s="43" t="s">
        <v>15</v>
      </c>
      <c r="B746" s="44">
        <v>1</v>
      </c>
      <c r="C746" s="44">
        <v>0</v>
      </c>
      <c r="D746" s="44"/>
      <c r="E746" s="15">
        <f t="shared" si="51"/>
        <v>0</v>
      </c>
      <c r="F746" s="51">
        <f>IF(J741&lt;1,0,IF(B746=0,3,2))</f>
        <v>2</v>
      </c>
      <c r="G746" s="16"/>
    </row>
    <row r="747" spans="1:12">
      <c r="A747" s="43" t="s">
        <v>16</v>
      </c>
      <c r="B747" s="44">
        <v>1</v>
      </c>
      <c r="C747" s="44">
        <v>1</v>
      </c>
      <c r="D747" s="44"/>
      <c r="E747" s="15">
        <f t="shared" si="51"/>
        <v>2</v>
      </c>
      <c r="F747" s="51">
        <f>IF(J741&lt;1,0,IF(B747=0,3,2))</f>
        <v>2</v>
      </c>
      <c r="G747" s="42"/>
    </row>
    <row r="748" spans="1:12">
      <c r="A748" s="43" t="s">
        <v>18</v>
      </c>
      <c r="B748" s="44">
        <v>0</v>
      </c>
      <c r="C748" s="44">
        <v>0</v>
      </c>
      <c r="D748" s="44">
        <v>0</v>
      </c>
      <c r="E748" s="15">
        <f t="shared" si="51"/>
        <v>0</v>
      </c>
      <c r="F748" s="51">
        <f>IF(J741&lt;1,0,IF(B748=0,3,2))</f>
        <v>3</v>
      </c>
      <c r="G748" s="15"/>
    </row>
    <row r="749" spans="1:12">
      <c r="A749" s="43" t="s">
        <v>20</v>
      </c>
      <c r="B749" s="44">
        <v>0</v>
      </c>
      <c r="C749" s="44">
        <v>0</v>
      </c>
      <c r="D749" s="44">
        <v>1</v>
      </c>
      <c r="E749" s="15">
        <f t="shared" si="51"/>
        <v>2</v>
      </c>
      <c r="F749" s="51">
        <f>IF(J741&lt;1,0,IF(B749=0,3,2))</f>
        <v>3</v>
      </c>
      <c r="G749" s="16"/>
    </row>
    <row r="750" spans="1:12">
      <c r="A750" s="43" t="s">
        <v>22</v>
      </c>
      <c r="B750" s="44">
        <v>1</v>
      </c>
      <c r="C750" s="44">
        <v>0</v>
      </c>
      <c r="D750" s="44"/>
      <c r="E750" s="15">
        <f t="shared" si="51"/>
        <v>0</v>
      </c>
      <c r="F750" s="51">
        <f>IF(J741&lt;1,0,IF(B750=0,3,2))</f>
        <v>2</v>
      </c>
      <c r="G750" s="15"/>
    </row>
    <row r="751" spans="1:12">
      <c r="A751" s="8"/>
      <c r="B751" s="15"/>
      <c r="C751" s="15"/>
      <c r="D751" s="15"/>
      <c r="E751" s="15"/>
      <c r="F751" s="15"/>
      <c r="G751" s="15"/>
    </row>
    <row r="752" spans="1:12">
      <c r="A752" s="8"/>
      <c r="B752" s="15"/>
      <c r="C752" s="15"/>
      <c r="D752" s="15"/>
      <c r="E752" s="15"/>
      <c r="F752" s="15"/>
      <c r="G752" s="15"/>
    </row>
    <row r="753" spans="1:7">
      <c r="A753" s="8"/>
      <c r="B753" s="15"/>
      <c r="C753" s="15"/>
      <c r="D753" s="15"/>
      <c r="E753" s="15"/>
      <c r="F753" s="15"/>
      <c r="G753" s="15"/>
    </row>
    <row r="754" spans="1:7">
      <c r="A754" s="8"/>
      <c r="B754" s="15"/>
      <c r="C754" s="15"/>
      <c r="D754" s="15"/>
      <c r="E754" s="15"/>
      <c r="F754" s="15"/>
      <c r="G754" s="15"/>
    </row>
    <row r="755" spans="1:7">
      <c r="A755" s="8"/>
      <c r="B755" s="15"/>
      <c r="C755" s="15"/>
      <c r="D755" s="15"/>
      <c r="E755" s="15"/>
      <c r="F755" s="15"/>
      <c r="G755" s="15"/>
    </row>
  </sheetData>
  <mergeCells count="41">
    <mergeCell ref="B721:J721"/>
    <mergeCell ref="B685:J685"/>
    <mergeCell ref="B703:J703"/>
    <mergeCell ref="B649:J649"/>
    <mergeCell ref="B667:J667"/>
    <mergeCell ref="B613:J613"/>
    <mergeCell ref="B631:J631"/>
    <mergeCell ref="B577:J577"/>
    <mergeCell ref="B595:J595"/>
    <mergeCell ref="B541:J541"/>
    <mergeCell ref="B559:J559"/>
    <mergeCell ref="B505:J505"/>
    <mergeCell ref="B523:J523"/>
    <mergeCell ref="B469:J469"/>
    <mergeCell ref="B487:J487"/>
    <mergeCell ref="B433:J433"/>
    <mergeCell ref="B451:J451"/>
    <mergeCell ref="B397:J397"/>
    <mergeCell ref="B415:J415"/>
    <mergeCell ref="B361:J361"/>
    <mergeCell ref="B379:J379"/>
    <mergeCell ref="B325:J325"/>
    <mergeCell ref="B343:J343"/>
    <mergeCell ref="B289:J289"/>
    <mergeCell ref="B307:J307"/>
    <mergeCell ref="B253:J253"/>
    <mergeCell ref="B271:J271"/>
    <mergeCell ref="B217:J217"/>
    <mergeCell ref="B235:J235"/>
    <mergeCell ref="B181:J181"/>
    <mergeCell ref="B199:J199"/>
    <mergeCell ref="B145:J145"/>
    <mergeCell ref="B163:J163"/>
    <mergeCell ref="B109:J109"/>
    <mergeCell ref="B127:J127"/>
    <mergeCell ref="B73:J73"/>
    <mergeCell ref="B91:J91"/>
    <mergeCell ref="B37:J37"/>
    <mergeCell ref="B55:J55"/>
    <mergeCell ref="B1:G1"/>
    <mergeCell ref="B19:J19"/>
  </mergeCells>
  <hyperlinks>
    <hyperlink ref="L16" location="ПротоколыИспытаний!A743" display="См. Образец"/>
    <hyperlink ref="L34" location="ПротоколыИспытаний!A743" display="См. Образец"/>
    <hyperlink ref="L52" location="ПротоколыИспытаний!A743" display="См. Образец"/>
    <hyperlink ref="L70" location="ПротоколыИспытаний!A743" display="См. Образец"/>
    <hyperlink ref="L88" location="ПротоколыИспытаний!A743" display="См. Образец"/>
    <hyperlink ref="L106" location="ПротоколыИспытаний!A743" display="См. Образец"/>
    <hyperlink ref="L124" location="ПротоколыИспытаний!A743" display="См. Образец"/>
    <hyperlink ref="L142" location="ПротоколыИспытаний!A743" display="См. Образец"/>
    <hyperlink ref="L160" location="ПротоколыИспытаний!A743" display="См. Образец"/>
    <hyperlink ref="L178" location="ПротоколыИспытаний!A743" display="См. Образец"/>
    <hyperlink ref="L196" location="ПротоколыИспытаний!A743" display="См. Образец"/>
    <hyperlink ref="L214" location="ПротоколыИспытаний!A743" display="См. Образец"/>
    <hyperlink ref="L232" location="ПротоколыИспытаний!A743" display="См. Образец"/>
    <hyperlink ref="L250" location="ПротоколыИспытаний!A743" display="См. Образец"/>
    <hyperlink ref="L268" location="ПротоколыИспытаний!A743" display="См. Образец"/>
    <hyperlink ref="L286" location="ПротоколыИспытаний!A743" display="См. Образец"/>
    <hyperlink ref="L304" location="ПротоколыИспытаний!A743" display="См. Образец"/>
    <hyperlink ref="L322" location="ПротоколыИспытаний!A743" display="См. Образец"/>
    <hyperlink ref="L340" location="ПротоколыИспытаний!A743" display="См. Образец"/>
    <hyperlink ref="L358" location="ПротоколыИспытаний!A743" display="См. Образец"/>
    <hyperlink ref="L376" location="ПротоколыИспытаний!A743" display="См. Образец"/>
    <hyperlink ref="L394" location="ПротоколыИспытаний!A743" display="См. Образец"/>
    <hyperlink ref="L412" location="ПротоколыИспытаний!A743" display="См. Образец"/>
    <hyperlink ref="L430" location="ПротоколыИспытаний!A743" display="См. Образец"/>
    <hyperlink ref="L448" location="ПротоколыИспытаний!A743" display="См. Образец"/>
    <hyperlink ref="L466" location="ПротоколыИспытаний!A743" display="См. Образец"/>
    <hyperlink ref="L484" location="ПротоколыИспытаний!A743" display="См. Образец"/>
    <hyperlink ref="L502" location="ПротоколыИспытаний!A743" display="См. Образец"/>
    <hyperlink ref="L520" location="ПротоколыИспытаний!A743" display="См. Образец"/>
    <hyperlink ref="L538" location="ПротоколыИспытаний!A743" display="См. Образец"/>
    <hyperlink ref="L556" location="ПротоколыИспытаний!A743" display="См. Образец"/>
    <hyperlink ref="L574" location="ПротоколыИспытаний!A743" display="См. Образец"/>
    <hyperlink ref="L592" location="ПротоколыИспытаний!A743" display="См. Образец"/>
    <hyperlink ref="L610" location="ПротоколыИспытаний!A743" display="См. Образец"/>
    <hyperlink ref="L628" location="ПротоколыИспытаний!A743" display="См. Образец"/>
    <hyperlink ref="L646" location="ПротоколыИспытаний!A743" display="См. Образец"/>
    <hyperlink ref="L664" location="ПротоколыИспытаний!A743" display="См. Образец"/>
    <hyperlink ref="L682" location="ПротоколыИспытаний!A743" display="См. Образец"/>
    <hyperlink ref="L700" location="ПротоколыИспытаний!A743" display="См. Образец"/>
    <hyperlink ref="L718" location="ПротоколыИспытаний!A743" display="См. Образец"/>
    <hyperlink ref="L736" location="ПротоколыИспытаний!A743" display="См. Образец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W737"/>
  <sheetViews>
    <sheetView topLeftCell="A78" zoomScaleNormal="100" workbookViewId="0">
      <selection activeCell="A146" sqref="A146"/>
    </sheetView>
  </sheetViews>
  <sheetFormatPr defaultColWidth="37.28515625" defaultRowHeight="18"/>
  <cols>
    <col min="1" max="1" width="40.42578125" style="1" customWidth="1"/>
    <col min="2" max="2" width="8.7109375" style="1" customWidth="1"/>
    <col min="3" max="3" width="11.140625" style="1" customWidth="1"/>
    <col min="4" max="4" width="12" style="1" customWidth="1"/>
    <col min="5" max="5" width="12.140625" style="1" customWidth="1"/>
    <col min="6" max="6" width="11.42578125" style="1" customWidth="1"/>
    <col min="7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8.75">
      <c r="A1" s="11" t="str">
        <f>'Название и список группы'!A1</f>
        <v>ИВТ19-3</v>
      </c>
      <c r="B1" s="85"/>
      <c r="C1" s="85"/>
      <c r="D1" s="85"/>
      <c r="E1" s="85"/>
      <c r="F1" s="85"/>
      <c r="G1" s="85"/>
      <c r="H1" s="2"/>
      <c r="I1" s="2"/>
    </row>
    <row r="2" spans="1:12">
      <c r="B2" s="61"/>
      <c r="C2" s="88" t="s">
        <v>29</v>
      </c>
      <c r="D2" s="88"/>
      <c r="E2" s="88" t="s">
        <v>30</v>
      </c>
      <c r="F2" s="88"/>
      <c r="G2" s="61" t="s">
        <v>31</v>
      </c>
      <c r="H2" s="3"/>
      <c r="I2" s="3"/>
      <c r="J2" s="4" t="s">
        <v>3</v>
      </c>
      <c r="L2" s="5" t="s">
        <v>4</v>
      </c>
    </row>
    <row r="3" spans="1:12" ht="18.75">
      <c r="A3" s="8"/>
      <c r="B3" s="15"/>
      <c r="C3" s="15" t="s">
        <v>29</v>
      </c>
      <c r="D3" s="15" t="s">
        <v>32</v>
      </c>
      <c r="E3" s="15" t="s">
        <v>30</v>
      </c>
      <c r="F3" s="15" t="s">
        <v>33</v>
      </c>
      <c r="G3" s="15"/>
      <c r="H3" s="9"/>
      <c r="I3" s="9"/>
      <c r="J3" s="6">
        <f>SUM(J21,J39,J57,J75,J93,J111,J129,J147,J165,J183,J201,J219,J237,J255,J273,J291,J309,J327,J345,J363,J381,J399,J417,J435)+SUM(J453,J471,J489,J507,J525,J543,J561,J579,J597,J615,J633,J651,J669,J687,J705,J723)</f>
        <v>4.0003599999999979</v>
      </c>
      <c r="L3" s="1" t="s">
        <v>6</v>
      </c>
    </row>
    <row r="4" spans="1:12" ht="19.5" thickBot="1">
      <c r="A4" s="8"/>
      <c r="B4" s="15"/>
      <c r="C4" s="20" t="s">
        <v>34</v>
      </c>
      <c r="D4" s="20" t="s">
        <v>35</v>
      </c>
      <c r="E4" s="20" t="s">
        <v>34</v>
      </c>
      <c r="F4" s="20" t="s">
        <v>35</v>
      </c>
      <c r="G4" s="15"/>
      <c r="H4" s="9"/>
      <c r="I4" s="9"/>
      <c r="L4" s="1" t="s">
        <v>8</v>
      </c>
    </row>
    <row r="5" spans="1:12" ht="19.5" thickTop="1">
      <c r="A5" s="8" t="s">
        <v>36</v>
      </c>
      <c r="B5" s="17" t="s">
        <v>34</v>
      </c>
      <c r="C5" s="35">
        <f>SUM(C23,C41,C59,C77,C95,C113,C131,C149,C167,C185,C203,C221,C239,C257,C275,C293,C311,C329,C347,C365,C383,C401,C419,C437)+SUM(C455,C473,C491,C509,C527,C545,C563,C581,C599,C617,C635,C653,C671,C689,C707,C725)</f>
        <v>10</v>
      </c>
      <c r="D5" s="22">
        <f>IF(C9=0,0,C5/C9)</f>
        <v>0.5</v>
      </c>
      <c r="E5" s="34">
        <f>SUM(E23,E41,E59,E77,E95,E113,E131,E149,E167,E185,E203,E221,E239,E257,E275,E293,E311,E329,E347,E365,E383,E401,E419,E437)+SUM(E455,E473,E491,E509,E527,E545,E563,E581,E599,E617,E635,E653,E671,E689,E707,E725)</f>
        <v>3</v>
      </c>
      <c r="F5" s="22">
        <f>IF(E9=0,0,E5/E9)</f>
        <v>0.15</v>
      </c>
      <c r="G5" s="18">
        <f>C5+E5</f>
        <v>13</v>
      </c>
      <c r="H5" s="9"/>
      <c r="I5" s="9"/>
      <c r="L5" s="1" t="s">
        <v>10</v>
      </c>
    </row>
    <row r="6" spans="1:12" ht="19.5" thickBot="1">
      <c r="A6" s="8" t="s">
        <v>37</v>
      </c>
      <c r="B6" s="17" t="s">
        <v>35</v>
      </c>
      <c r="C6" s="26">
        <f>IF(G5=0,0,C5/G5)</f>
        <v>0.76923076923076927</v>
      </c>
      <c r="D6" s="27"/>
      <c r="E6" s="28">
        <f>IF(G5=0,0,E5/G5)</f>
        <v>0.23076923076923078</v>
      </c>
      <c r="F6" s="27"/>
      <c r="G6" s="19">
        <f>C6+E6</f>
        <v>1</v>
      </c>
      <c r="H6" s="9"/>
      <c r="I6" s="11"/>
      <c r="L6" s="1" t="s">
        <v>12</v>
      </c>
    </row>
    <row r="7" spans="1:12" ht="19.5" thickTop="1">
      <c r="A7" s="8" t="s">
        <v>38</v>
      </c>
      <c r="B7" s="17" t="s">
        <v>34</v>
      </c>
      <c r="C7" s="36">
        <f>SUM(C26,C44,C62,C80,C98,C116,C134,C152,C170,C188,C206,C224,C242,C260,C278,C296,C314,C332,C350,C368,C386,C404,C422,C440)+SUM(C458,C476,C494,C512,C530,C548,C566,C584,C602,C620,C638,C656,C674,C692,C710,C728)</f>
        <v>10</v>
      </c>
      <c r="D7" s="25">
        <f>IF(C9=0,0,C7/C9)</f>
        <v>0.5</v>
      </c>
      <c r="E7" s="36">
        <f>SUM(E26,E44,E62,E80,E98,E116,E134,E152,E170,E188,E206,E224,E242,E260,E278,E296,E314,E332,E350,E368,E386,E404,E422,E440)+SUM(E458,E476,E494,E512,E530,E548,E566,E584,E602,E620,E638,E656,E674,E692,E710,E728)</f>
        <v>17</v>
      </c>
      <c r="F7" s="25">
        <f>IF(E9=0,0,E7/E9)</f>
        <v>0.85</v>
      </c>
      <c r="G7" s="18">
        <f>C7+E7</f>
        <v>27</v>
      </c>
      <c r="H7" s="9"/>
      <c r="I7" s="11"/>
      <c r="L7" s="1" t="s">
        <v>14</v>
      </c>
    </row>
    <row r="8" spans="1:12" ht="19.5" thickBot="1">
      <c r="A8" s="8" t="s">
        <v>39</v>
      </c>
      <c r="B8" s="17" t="s">
        <v>35</v>
      </c>
      <c r="C8" s="23">
        <f>IF(G7=0,0,C7/G7)</f>
        <v>0.37037037037037035</v>
      </c>
      <c r="D8" s="24"/>
      <c r="E8" s="29">
        <f>IF(G7=0,0,E7/G7)</f>
        <v>0.62962962962962965</v>
      </c>
      <c r="F8" s="24"/>
      <c r="G8" s="19">
        <f>C8+E8</f>
        <v>1</v>
      </c>
      <c r="H8" s="9"/>
      <c r="I8" s="11"/>
      <c r="L8" s="1" t="s">
        <v>6</v>
      </c>
    </row>
    <row r="9" spans="1:12" ht="19.5" thickTop="1">
      <c r="A9" s="8"/>
      <c r="B9" s="15"/>
      <c r="C9" s="21">
        <f>C5+C7</f>
        <v>20</v>
      </c>
      <c r="D9" s="21">
        <f>D5+D7</f>
        <v>1</v>
      </c>
      <c r="E9" s="21">
        <f>E5+E7</f>
        <v>20</v>
      </c>
      <c r="F9" s="21">
        <f>F5+F7</f>
        <v>1</v>
      </c>
      <c r="G9" s="15">
        <f>G5+G7</f>
        <v>40</v>
      </c>
      <c r="H9" s="9"/>
      <c r="I9" s="11"/>
      <c r="L9" s="1" t="s">
        <v>17</v>
      </c>
    </row>
    <row r="10" spans="1:12" ht="18.75">
      <c r="A10" s="8"/>
      <c r="B10" s="15"/>
      <c r="C10" s="15"/>
      <c r="D10" s="15"/>
      <c r="E10" s="15"/>
      <c r="F10" s="15"/>
      <c r="G10" s="15"/>
      <c r="H10" s="9"/>
      <c r="I10" s="11"/>
      <c r="L10" s="1" t="s">
        <v>19</v>
      </c>
    </row>
    <row r="11" spans="1:12" ht="18.75">
      <c r="A11" s="8"/>
      <c r="B11" s="15"/>
      <c r="C11" s="15"/>
      <c r="D11" s="15"/>
      <c r="E11" s="15"/>
      <c r="F11" s="15"/>
      <c r="G11" s="15"/>
      <c r="H11" s="9"/>
      <c r="I11" s="11"/>
      <c r="L11" s="1" t="s">
        <v>21</v>
      </c>
    </row>
    <row r="12" spans="1:12" ht="19.5" thickBot="1">
      <c r="A12" s="8"/>
      <c r="B12" s="15"/>
      <c r="C12" s="15"/>
      <c r="D12" s="15"/>
      <c r="E12" s="15"/>
      <c r="F12" s="15"/>
      <c r="G12" s="15"/>
      <c r="H12" s="9"/>
      <c r="I12" s="11"/>
      <c r="L12" s="1" t="s">
        <v>23</v>
      </c>
    </row>
    <row r="13" spans="1:12" ht="19.5" thickTop="1">
      <c r="A13" s="8" t="s">
        <v>40</v>
      </c>
      <c r="B13" s="15"/>
      <c r="C13" s="16">
        <v>0.25</v>
      </c>
      <c r="D13" s="15"/>
      <c r="E13" s="16">
        <v>0.125</v>
      </c>
      <c r="F13" s="22">
        <f>IF(E17=0,0,E13/E17)</f>
        <v>0.25</v>
      </c>
      <c r="G13" s="18">
        <f>C13+E13</f>
        <v>0.375</v>
      </c>
      <c r="H13" s="9"/>
      <c r="I13" s="11"/>
      <c r="L13" s="1" t="s">
        <v>24</v>
      </c>
    </row>
    <row r="14" spans="1:12" ht="19.5" thickBot="1">
      <c r="A14" s="8"/>
      <c r="B14" s="15"/>
      <c r="C14" s="26">
        <f>IF(G13=0,0,C13/G13)</f>
        <v>0.66666666666666663</v>
      </c>
      <c r="D14" s="27"/>
      <c r="E14" s="28">
        <f>IF(G13=0,0,E13/G13)</f>
        <v>0.33333333333333331</v>
      </c>
      <c r="F14" s="27"/>
      <c r="G14" s="19">
        <f>C14+E14</f>
        <v>1</v>
      </c>
      <c r="H14" s="9"/>
      <c r="I14" s="11"/>
      <c r="L14" s="1" t="s">
        <v>25</v>
      </c>
    </row>
    <row r="15" spans="1:12" ht="19.5" thickTop="1">
      <c r="A15" s="8"/>
      <c r="B15" s="15"/>
      <c r="C15" s="16">
        <v>0.25</v>
      </c>
      <c r="D15" s="15"/>
      <c r="E15" s="16">
        <v>0.375</v>
      </c>
      <c r="F15" s="25">
        <f>IF(E17=0,0,E15/E17)</f>
        <v>0.75</v>
      </c>
      <c r="G15" s="18">
        <f>C15+E15</f>
        <v>0.625</v>
      </c>
      <c r="H15" s="9"/>
      <c r="I15" s="11"/>
      <c r="L15" s="1" t="s">
        <v>26</v>
      </c>
    </row>
    <row r="16" spans="1:12" ht="19.5" thickBot="1">
      <c r="A16" s="8"/>
      <c r="B16" s="15"/>
      <c r="C16" s="26">
        <f>IF(G15=0,0,C15/G15)</f>
        <v>0.4</v>
      </c>
      <c r="D16" s="27"/>
      <c r="E16" s="28">
        <f>IF(G15=0,0,E15/G15)</f>
        <v>0.6</v>
      </c>
      <c r="F16" s="27"/>
      <c r="G16" s="19">
        <f>C16+E16</f>
        <v>1</v>
      </c>
      <c r="H16" s="9"/>
      <c r="I16" s="11"/>
    </row>
    <row r="17" spans="1:12" ht="19.5" thickTop="1">
      <c r="A17" s="8"/>
      <c r="B17" s="15"/>
      <c r="C17" s="15">
        <v>0.5</v>
      </c>
      <c r="D17" s="15"/>
      <c r="E17" s="15">
        <v>0.5</v>
      </c>
      <c r="F17" s="21">
        <f>F13+F15</f>
        <v>1</v>
      </c>
      <c r="G17" s="15">
        <f>G13+G15</f>
        <v>1</v>
      </c>
      <c r="H17" s="9"/>
      <c r="I17" s="11"/>
    </row>
    <row r="18" spans="1:12" ht="18.75">
      <c r="A18" s="11"/>
      <c r="B18" s="11"/>
    </row>
    <row r="19" spans="1:12" ht="18.75">
      <c r="A19" s="7" t="str">
        <f>'Название и список группы'!A2</f>
        <v>Ахаррам</v>
      </c>
      <c r="B19" s="84" t="str">
        <f>'Название и список группы'!B2</f>
        <v>Юнесс</v>
      </c>
      <c r="C19" s="84"/>
      <c r="D19" s="84"/>
      <c r="E19" s="84"/>
      <c r="F19" s="84"/>
      <c r="G19" s="84"/>
      <c r="H19" s="84"/>
      <c r="I19" s="84"/>
      <c r="J19" s="84"/>
    </row>
    <row r="20" spans="1:12">
      <c r="A20" s="61"/>
      <c r="B20" s="61"/>
      <c r="C20" s="86" t="s">
        <v>29</v>
      </c>
      <c r="D20" s="87"/>
      <c r="E20" s="86" t="s">
        <v>30</v>
      </c>
      <c r="F20" s="87"/>
      <c r="G20" s="61" t="s">
        <v>31</v>
      </c>
      <c r="H20" s="3"/>
      <c r="I20" s="3"/>
      <c r="J20" s="4" t="s">
        <v>3</v>
      </c>
      <c r="L20" s="5" t="str">
        <f>L$2</f>
        <v>10 серий бросков монеты</v>
      </c>
    </row>
    <row r="21" spans="1:12" ht="18.75">
      <c r="A21" s="51"/>
      <c r="B21" s="51"/>
      <c r="C21" s="51" t="s">
        <v>29</v>
      </c>
      <c r="D21" s="51" t="s">
        <v>41</v>
      </c>
      <c r="E21" s="51" t="s">
        <v>30</v>
      </c>
      <c r="F21" s="51" t="s">
        <v>42</v>
      </c>
      <c r="G21" s="51"/>
      <c r="H21" s="9"/>
      <c r="I21" s="9"/>
      <c r="J21" s="10">
        <f>IF(SUM(C23,E23,C26,E26)&gt;0,1,10^(-5))</f>
        <v>1.0000000000000001E-5</v>
      </c>
      <c r="L21" s="37" t="str">
        <f>L$3</f>
        <v>Если в первом броске серии</v>
      </c>
    </row>
    <row r="22" spans="1:12" ht="19.5" customHeight="1">
      <c r="A22" s="51"/>
      <c r="B22" s="54" t="s">
        <v>34</v>
      </c>
      <c r="C22" s="54" t="s">
        <v>35</v>
      </c>
      <c r="D22" s="54" t="s">
        <v>34</v>
      </c>
      <c r="E22" s="54" t="s">
        <v>35</v>
      </c>
      <c r="F22" s="54"/>
      <c r="G22" s="15"/>
      <c r="H22" s="9"/>
      <c r="I22" s="9"/>
      <c r="L22" s="37" t="str">
        <f>L$4</f>
        <v>выпал "орел", то серию завершает</v>
      </c>
    </row>
    <row r="23" spans="1:12" ht="19.5" customHeight="1">
      <c r="A23" s="8" t="s">
        <v>43</v>
      </c>
      <c r="B23" s="62" t="s">
        <v>34</v>
      </c>
      <c r="C23" s="55"/>
      <c r="D23" s="77"/>
      <c r="E23" s="55"/>
      <c r="F23" s="59"/>
      <c r="G23" s="18">
        <f>C23+E23</f>
        <v>0</v>
      </c>
      <c r="H23" s="9"/>
      <c r="I23" s="9"/>
      <c r="L23" s="37" t="str">
        <f>L$5</f>
        <v xml:space="preserve"> второй бросок.</v>
      </c>
    </row>
    <row r="24" spans="1:12" ht="19.5" customHeight="1">
      <c r="A24" s="8" t="s">
        <v>44</v>
      </c>
      <c r="B24" s="62" t="s">
        <v>35</v>
      </c>
      <c r="C24" s="60" t="s">
        <v>45</v>
      </c>
      <c r="D24" s="78" t="s">
        <v>45</v>
      </c>
      <c r="E24" s="60" t="s">
        <v>45</v>
      </c>
      <c r="F24" s="48" t="s">
        <v>45</v>
      </c>
      <c r="G24" s="19" t="e">
        <f>C24+E24</f>
        <v>#VALUE!</v>
      </c>
      <c r="H24" s="9"/>
      <c r="I24" s="11"/>
      <c r="L24" s="37" t="str">
        <f>L$6</f>
        <v xml:space="preserve"> Если на втором броске "орел",</v>
      </c>
    </row>
    <row r="25" spans="1:12" ht="19.5" customHeight="1">
      <c r="A25" s="8" t="s">
        <v>46</v>
      </c>
      <c r="B25" s="62" t="s">
        <v>35</v>
      </c>
      <c r="C25" s="80" t="s">
        <v>45</v>
      </c>
      <c r="D25" s="81"/>
      <c r="E25" s="82" t="s">
        <v>45</v>
      </c>
      <c r="F25" s="83"/>
      <c r="G25" s="32" t="e">
        <f t="shared" ref="G25:G28" si="0">C25+E25</f>
        <v>#VALUE!</v>
      </c>
      <c r="H25" s="9"/>
      <c r="I25" s="11"/>
      <c r="L25" s="37" t="str">
        <f>L$7</f>
        <v>начисляют 2 балла, иначе 0.</v>
      </c>
    </row>
    <row r="26" spans="1:12" ht="19.5" customHeight="1">
      <c r="A26" s="8" t="s">
        <v>47</v>
      </c>
      <c r="B26" s="62" t="s">
        <v>34</v>
      </c>
      <c r="C26" s="55"/>
      <c r="D26" s="77"/>
      <c r="E26" s="55"/>
      <c r="F26" s="59"/>
      <c r="G26" s="18">
        <f t="shared" si="0"/>
        <v>0</v>
      </c>
      <c r="H26" s="9"/>
      <c r="L26" s="37" t="str">
        <f>L$8</f>
        <v>Если в первом броске серии</v>
      </c>
    </row>
    <row r="27" spans="1:12" ht="19.5" customHeight="1">
      <c r="A27" s="8" t="s">
        <v>48</v>
      </c>
      <c r="B27" s="62" t="s">
        <v>35</v>
      </c>
      <c r="C27" s="60" t="s">
        <v>45</v>
      </c>
      <c r="D27" s="78" t="s">
        <v>45</v>
      </c>
      <c r="E27" s="60" t="s">
        <v>45</v>
      </c>
      <c r="F27" s="48" t="s">
        <v>45</v>
      </c>
      <c r="G27" s="32" t="e">
        <f t="shared" si="0"/>
        <v>#VALUE!</v>
      </c>
      <c r="H27" s="9"/>
      <c r="L27" s="37" t="str">
        <f>L$9</f>
        <v>выпала "решка", то серию завершает</v>
      </c>
    </row>
    <row r="28" spans="1:12" ht="19.5" customHeight="1">
      <c r="A28" s="8" t="s">
        <v>49</v>
      </c>
      <c r="B28" s="62" t="s">
        <v>35</v>
      </c>
      <c r="C28" s="49" t="s">
        <v>45</v>
      </c>
      <c r="D28" s="79"/>
      <c r="E28" s="49" t="s">
        <v>45</v>
      </c>
      <c r="F28" s="50"/>
      <c r="G28" s="19" t="e">
        <f t="shared" si="0"/>
        <v>#VALUE!</v>
      </c>
      <c r="H28" s="9"/>
      <c r="L28" s="37" t="str">
        <f>L$10</f>
        <v xml:space="preserve"> второй и третий броски.</v>
      </c>
    </row>
    <row r="29" spans="1:12" ht="19.5" customHeight="1">
      <c r="A29" s="8" t="s">
        <v>50</v>
      </c>
      <c r="B29" s="51"/>
      <c r="C29" s="33">
        <f>C23+C26</f>
        <v>0</v>
      </c>
      <c r="D29" s="21"/>
      <c r="E29" s="33">
        <f>E23+E26</f>
        <v>0</v>
      </c>
      <c r="F29" s="21"/>
      <c r="G29" s="16">
        <f>G23+G26</f>
        <v>0</v>
      </c>
      <c r="H29" s="9"/>
      <c r="L29" s="37" t="str">
        <f>L$11</f>
        <v xml:space="preserve"> Если на 2-м и 3-м бросках</v>
      </c>
    </row>
    <row r="30" spans="1:12" ht="18.75">
      <c r="A30" s="8"/>
      <c r="B30" s="15"/>
      <c r="C30" s="15" t="e">
        <f>C24+C27</f>
        <v>#VALUE!</v>
      </c>
      <c r="D30" s="15" t="e">
        <f t="shared" ref="D30:F30" si="1">D24+D27</f>
        <v>#VALUE!</v>
      </c>
      <c r="E30" s="15" t="e">
        <f t="shared" si="1"/>
        <v>#VALUE!</v>
      </c>
      <c r="F30" s="15" t="e">
        <f t="shared" si="1"/>
        <v>#VALUE!</v>
      </c>
      <c r="G30" s="15"/>
      <c r="H30" s="9"/>
      <c r="L30" s="37" t="str">
        <f>L$12</f>
        <v xml:space="preserve"> дважды выпала "решка",</v>
      </c>
    </row>
    <row r="31" spans="1:12" ht="18.75">
      <c r="A31" s="8"/>
      <c r="B31" s="15"/>
      <c r="C31" s="15"/>
      <c r="D31" s="15"/>
      <c r="E31" s="15"/>
      <c r="F31" s="15"/>
      <c r="G31" s="15"/>
      <c r="H31" s="9"/>
      <c r="L31" s="37" t="str">
        <f>L$13</f>
        <v>начисляют 0 баллов, иначе 2.</v>
      </c>
    </row>
    <row r="32" spans="1:12" ht="18.75">
      <c r="A32" s="8"/>
      <c r="B32" s="15"/>
      <c r="C32" s="15"/>
      <c r="D32" s="15"/>
      <c r="E32" s="15"/>
      <c r="F32" s="15"/>
      <c r="G32" s="15"/>
      <c r="H32" s="9"/>
      <c r="L32" s="37" t="str">
        <f>L$14</f>
        <v>X - число начисленных баллов за серию,</v>
      </c>
    </row>
    <row r="33" spans="1:12" ht="18.75">
      <c r="A33" s="8"/>
      <c r="B33" s="15"/>
      <c r="C33" s="15"/>
      <c r="D33" s="15"/>
      <c r="E33" s="15"/>
      <c r="F33" s="15"/>
      <c r="G33" s="15"/>
      <c r="H33" s="9"/>
      <c r="L33" s="37" t="str">
        <f>L$15</f>
        <v>Y - число бросков в серии.</v>
      </c>
    </row>
    <row r="34" spans="1:12" ht="18.75">
      <c r="A34" s="8"/>
      <c r="B34" s="15"/>
      <c r="C34" s="15"/>
      <c r="D34" s="15"/>
      <c r="E34" s="15"/>
      <c r="F34" s="15"/>
      <c r="G34" s="15"/>
      <c r="H34" s="9"/>
      <c r="L34" s="37">
        <f>L$16</f>
        <v>0</v>
      </c>
    </row>
    <row r="35" spans="1:12" ht="18.75">
      <c r="A35" s="8"/>
      <c r="B35" s="15"/>
      <c r="C35" s="15"/>
      <c r="D35" s="15"/>
      <c r="E35" s="15"/>
      <c r="F35" s="15"/>
      <c r="G35" s="15"/>
      <c r="H35" s="9"/>
      <c r="L35" s="37">
        <f>L$17</f>
        <v>0</v>
      </c>
    </row>
    <row r="37" spans="1:12" ht="18.75">
      <c r="A37" s="7" t="str">
        <f>'Название и список группы'!A3</f>
        <v>Дауд</v>
      </c>
      <c r="B37" s="84" t="str">
        <f>'Название и список группы'!B3</f>
        <v>Мохамед Оссама Мохамед Абдраббу</v>
      </c>
      <c r="C37" s="84"/>
      <c r="D37" s="84"/>
      <c r="E37" s="84"/>
      <c r="F37" s="84"/>
      <c r="G37" s="84"/>
      <c r="H37" s="84"/>
      <c r="I37" s="84"/>
      <c r="J37" s="84"/>
    </row>
    <row r="38" spans="1:12">
      <c r="A38" s="61"/>
      <c r="B38" s="61"/>
      <c r="C38" s="86" t="s">
        <v>29</v>
      </c>
      <c r="D38" s="87"/>
      <c r="E38" s="86" t="s">
        <v>30</v>
      </c>
      <c r="F38" s="87"/>
      <c r="G38" s="61" t="s">
        <v>31</v>
      </c>
      <c r="H38" s="3"/>
      <c r="I38" s="3"/>
      <c r="J38" s="4" t="s">
        <v>3</v>
      </c>
      <c r="L38" s="5" t="str">
        <f>L$2</f>
        <v>10 серий бросков монеты</v>
      </c>
    </row>
    <row r="39" spans="1:12" ht="18.75">
      <c r="A39" s="51"/>
      <c r="B39" s="51"/>
      <c r="C39" s="51" t="s">
        <v>29</v>
      </c>
      <c r="D39" s="51" t="s">
        <v>41</v>
      </c>
      <c r="E39" s="51" t="s">
        <v>30</v>
      </c>
      <c r="F39" s="51" t="s">
        <v>42</v>
      </c>
      <c r="G39" s="51"/>
      <c r="H39" s="9"/>
      <c r="I39" s="9"/>
      <c r="J39" s="10">
        <f>IF(SUM(C41,E41,C44,E44)&gt;0,1,10^(-5))</f>
        <v>1.0000000000000001E-5</v>
      </c>
      <c r="L39" s="37" t="str">
        <f>L$3</f>
        <v>Если в первом броске серии</v>
      </c>
    </row>
    <row r="40" spans="1:12" ht="19.5" customHeight="1">
      <c r="A40" s="51"/>
      <c r="B40" s="54" t="s">
        <v>34</v>
      </c>
      <c r="C40" s="54" t="s">
        <v>35</v>
      </c>
      <c r="D40" s="54" t="s">
        <v>34</v>
      </c>
      <c r="E40" s="54" t="s">
        <v>35</v>
      </c>
      <c r="F40" s="54"/>
      <c r="G40" s="15"/>
      <c r="H40" s="9"/>
      <c r="I40" s="9"/>
      <c r="L40" s="37" t="str">
        <f>L$4</f>
        <v>выпал "орел", то серию завершает</v>
      </c>
    </row>
    <row r="41" spans="1:12" ht="19.5" customHeight="1">
      <c r="A41" s="8" t="s">
        <v>43</v>
      </c>
      <c r="B41" s="62" t="s">
        <v>34</v>
      </c>
      <c r="C41" s="55"/>
      <c r="D41" s="77"/>
      <c r="E41" s="55"/>
      <c r="F41" s="59"/>
      <c r="G41" s="18">
        <f>C41+E41</f>
        <v>0</v>
      </c>
      <c r="H41" s="9"/>
      <c r="I41" s="9"/>
      <c r="L41" s="37" t="str">
        <f>L$5</f>
        <v xml:space="preserve"> второй бросок.</v>
      </c>
    </row>
    <row r="42" spans="1:12" ht="19.5" customHeight="1">
      <c r="A42" s="8" t="s">
        <v>44</v>
      </c>
      <c r="B42" s="62" t="s">
        <v>35</v>
      </c>
      <c r="C42" s="60" t="s">
        <v>45</v>
      </c>
      <c r="D42" s="78" t="s">
        <v>45</v>
      </c>
      <c r="E42" s="60" t="s">
        <v>45</v>
      </c>
      <c r="F42" s="48" t="s">
        <v>45</v>
      </c>
      <c r="G42" s="19" t="e">
        <f>C42+E42</f>
        <v>#VALUE!</v>
      </c>
      <c r="H42" s="9"/>
      <c r="I42" s="11"/>
      <c r="L42" s="37" t="str">
        <f>L$6</f>
        <v xml:space="preserve"> Если на втором броске "орел",</v>
      </c>
    </row>
    <row r="43" spans="1:12" ht="19.5" customHeight="1">
      <c r="A43" s="8" t="s">
        <v>46</v>
      </c>
      <c r="B43" s="62" t="s">
        <v>35</v>
      </c>
      <c r="C43" s="80" t="s">
        <v>45</v>
      </c>
      <c r="D43" s="81"/>
      <c r="E43" s="82" t="s">
        <v>45</v>
      </c>
      <c r="F43" s="83"/>
      <c r="G43" s="32" t="e">
        <f t="shared" ref="G43:G46" si="2">C43+E43</f>
        <v>#VALUE!</v>
      </c>
      <c r="H43" s="9"/>
      <c r="I43" s="11"/>
      <c r="L43" s="37" t="str">
        <f>L$7</f>
        <v>начисляют 2 балла, иначе 0.</v>
      </c>
    </row>
    <row r="44" spans="1:12" ht="19.5" customHeight="1">
      <c r="A44" s="8" t="s">
        <v>47</v>
      </c>
      <c r="B44" s="62" t="s">
        <v>34</v>
      </c>
      <c r="C44" s="55"/>
      <c r="D44" s="77"/>
      <c r="E44" s="55"/>
      <c r="F44" s="59"/>
      <c r="G44" s="18">
        <f t="shared" si="2"/>
        <v>0</v>
      </c>
      <c r="H44" s="9"/>
      <c r="L44" s="37" t="str">
        <f>L$8</f>
        <v>Если в первом броске серии</v>
      </c>
    </row>
    <row r="45" spans="1:12" ht="19.5" customHeight="1">
      <c r="A45" s="8" t="s">
        <v>48</v>
      </c>
      <c r="B45" s="62" t="s">
        <v>35</v>
      </c>
      <c r="C45" s="60" t="s">
        <v>45</v>
      </c>
      <c r="D45" s="78" t="s">
        <v>45</v>
      </c>
      <c r="E45" s="60" t="s">
        <v>45</v>
      </c>
      <c r="F45" s="48" t="s">
        <v>45</v>
      </c>
      <c r="G45" s="32" t="e">
        <f t="shared" si="2"/>
        <v>#VALUE!</v>
      </c>
      <c r="H45" s="9"/>
      <c r="L45" s="37" t="str">
        <f>L$9</f>
        <v>выпала "решка", то серию завершает</v>
      </c>
    </row>
    <row r="46" spans="1:12" ht="19.5" customHeight="1">
      <c r="A46" s="8" t="s">
        <v>49</v>
      </c>
      <c r="B46" s="62" t="s">
        <v>35</v>
      </c>
      <c r="C46" s="49" t="s">
        <v>45</v>
      </c>
      <c r="D46" s="79"/>
      <c r="E46" s="49" t="s">
        <v>45</v>
      </c>
      <c r="F46" s="50"/>
      <c r="G46" s="19" t="e">
        <f t="shared" si="2"/>
        <v>#VALUE!</v>
      </c>
      <c r="H46" s="9"/>
      <c r="L46" s="37" t="str">
        <f>L$10</f>
        <v xml:space="preserve"> второй и третий броски.</v>
      </c>
    </row>
    <row r="47" spans="1:12" ht="19.5" customHeight="1">
      <c r="A47" s="8" t="s">
        <v>50</v>
      </c>
      <c r="B47" s="51"/>
      <c r="C47" s="33">
        <f>C41+C44</f>
        <v>0</v>
      </c>
      <c r="D47" s="21"/>
      <c r="E47" s="33">
        <f>E41+E44</f>
        <v>0</v>
      </c>
      <c r="F47" s="21"/>
      <c r="G47" s="16">
        <f>G41+G44</f>
        <v>0</v>
      </c>
      <c r="H47" s="9"/>
      <c r="L47" s="37" t="str">
        <f>L$11</f>
        <v xml:space="preserve"> Если на 2-м и 3-м бросках</v>
      </c>
    </row>
    <row r="48" spans="1:12" ht="18.75">
      <c r="A48" s="8"/>
      <c r="B48" s="15"/>
      <c r="C48" s="15" t="e">
        <f>C42+C45</f>
        <v>#VALUE!</v>
      </c>
      <c r="D48" s="15" t="e">
        <f t="shared" ref="D48:F48" si="3">D42+D45</f>
        <v>#VALUE!</v>
      </c>
      <c r="E48" s="15" t="e">
        <f t="shared" si="3"/>
        <v>#VALUE!</v>
      </c>
      <c r="F48" s="15" t="e">
        <f t="shared" si="3"/>
        <v>#VALUE!</v>
      </c>
      <c r="G48" s="15"/>
      <c r="H48" s="9"/>
      <c r="L48" s="37" t="str">
        <f>L$12</f>
        <v xml:space="preserve"> дважды выпала "решка",</v>
      </c>
    </row>
    <row r="49" spans="1:12" ht="18.75">
      <c r="A49" s="8"/>
      <c r="B49" s="15"/>
      <c r="C49" s="15"/>
      <c r="D49" s="15"/>
      <c r="E49" s="15"/>
      <c r="F49" s="15"/>
      <c r="G49" s="15"/>
      <c r="H49" s="9"/>
      <c r="L49" s="37" t="str">
        <f>L$13</f>
        <v>начисляют 0 баллов, иначе 2.</v>
      </c>
    </row>
    <row r="50" spans="1:12" ht="18.75">
      <c r="A50" s="8"/>
      <c r="B50" s="15"/>
      <c r="C50" s="15"/>
      <c r="D50" s="15"/>
      <c r="E50" s="15"/>
      <c r="F50" s="15"/>
      <c r="G50" s="15"/>
      <c r="H50" s="9"/>
      <c r="L50" s="37" t="str">
        <f>L$14</f>
        <v>X - число начисленных баллов за серию,</v>
      </c>
    </row>
    <row r="51" spans="1:12" ht="18.75">
      <c r="A51" s="8"/>
      <c r="B51" s="15"/>
      <c r="C51" s="15"/>
      <c r="D51" s="15"/>
      <c r="E51" s="15"/>
      <c r="F51" s="15"/>
      <c r="G51" s="15"/>
      <c r="H51" s="9"/>
      <c r="L51" s="37" t="str">
        <f>L$15</f>
        <v>Y - число бросков в серии.</v>
      </c>
    </row>
    <row r="52" spans="1:12" ht="18.75">
      <c r="A52" s="8"/>
      <c r="B52" s="15"/>
      <c r="C52" s="15"/>
      <c r="D52" s="15"/>
      <c r="E52" s="15"/>
      <c r="F52" s="15"/>
      <c r="G52" s="15"/>
      <c r="H52" s="9"/>
      <c r="L52" s="37">
        <f>L$16</f>
        <v>0</v>
      </c>
    </row>
    <row r="53" spans="1:12" ht="18.75">
      <c r="A53" s="8"/>
      <c r="B53" s="15"/>
      <c r="C53" s="15"/>
      <c r="D53" s="15"/>
      <c r="E53" s="15"/>
      <c r="F53" s="15"/>
      <c r="G53" s="15"/>
      <c r="H53" s="9"/>
      <c r="L53" s="37">
        <f>L$17</f>
        <v>0</v>
      </c>
    </row>
    <row r="55" spans="1:12" ht="18.75">
      <c r="A55" s="7" t="str">
        <f>'Название и список группы'!A4</f>
        <v>Дехиби</v>
      </c>
      <c r="B55" s="84" t="str">
        <f>'Название и список группы'!B4</f>
        <v>Хишем</v>
      </c>
      <c r="C55" s="84"/>
      <c r="D55" s="84"/>
      <c r="E55" s="84"/>
      <c r="F55" s="84"/>
      <c r="G55" s="84"/>
      <c r="H55" s="84"/>
      <c r="I55" s="84"/>
      <c r="J55" s="84"/>
    </row>
    <row r="56" spans="1:12">
      <c r="A56" s="61"/>
      <c r="B56" s="61"/>
      <c r="C56" s="86" t="s">
        <v>29</v>
      </c>
      <c r="D56" s="87"/>
      <c r="E56" s="86" t="s">
        <v>30</v>
      </c>
      <c r="F56" s="87"/>
      <c r="G56" s="61" t="s">
        <v>31</v>
      </c>
      <c r="H56" s="3"/>
      <c r="I56" s="3"/>
      <c r="J56" s="4" t="s">
        <v>3</v>
      </c>
      <c r="L56" s="5" t="str">
        <f>L$2</f>
        <v>10 серий бросков монеты</v>
      </c>
    </row>
    <row r="57" spans="1:12" ht="18.75">
      <c r="A57" s="51"/>
      <c r="B57" s="51"/>
      <c r="C57" s="51" t="s">
        <v>29</v>
      </c>
      <c r="D57" s="51" t="s">
        <v>41</v>
      </c>
      <c r="E57" s="51" t="s">
        <v>30</v>
      </c>
      <c r="F57" s="51" t="s">
        <v>42</v>
      </c>
      <c r="G57" s="51"/>
      <c r="H57" s="9"/>
      <c r="I57" s="9"/>
      <c r="J57" s="10">
        <f>IF(SUM(C59,E59,C62,E62)&gt;0,1,10^(-5))</f>
        <v>1.0000000000000001E-5</v>
      </c>
      <c r="L57" s="37" t="str">
        <f>L$3</f>
        <v>Если в первом броске серии</v>
      </c>
    </row>
    <row r="58" spans="1:12" ht="19.5" customHeight="1">
      <c r="A58" s="51"/>
      <c r="B58" s="54" t="s">
        <v>34</v>
      </c>
      <c r="C58" s="54" t="s">
        <v>35</v>
      </c>
      <c r="D58" s="54" t="s">
        <v>34</v>
      </c>
      <c r="E58" s="54" t="s">
        <v>35</v>
      </c>
      <c r="F58" s="54"/>
      <c r="G58" s="15"/>
      <c r="H58" s="9"/>
      <c r="I58" s="9"/>
      <c r="L58" s="37" t="str">
        <f>L$4</f>
        <v>выпал "орел", то серию завершает</v>
      </c>
    </row>
    <row r="59" spans="1:12" ht="19.5" customHeight="1">
      <c r="A59" s="8" t="s">
        <v>43</v>
      </c>
      <c r="B59" s="62" t="s">
        <v>34</v>
      </c>
      <c r="C59" s="55"/>
      <c r="D59" s="77"/>
      <c r="E59" s="55"/>
      <c r="F59" s="59"/>
      <c r="G59" s="18">
        <f>C59+E59</f>
        <v>0</v>
      </c>
      <c r="H59" s="9"/>
      <c r="I59" s="9"/>
      <c r="L59" s="37" t="str">
        <f>L$5</f>
        <v xml:space="preserve"> второй бросок.</v>
      </c>
    </row>
    <row r="60" spans="1:12" ht="19.5" customHeight="1">
      <c r="A60" s="8" t="s">
        <v>44</v>
      </c>
      <c r="B60" s="62" t="s">
        <v>35</v>
      </c>
      <c r="C60" s="60" t="s">
        <v>45</v>
      </c>
      <c r="D60" s="78" t="s">
        <v>45</v>
      </c>
      <c r="E60" s="60" t="s">
        <v>45</v>
      </c>
      <c r="F60" s="48" t="s">
        <v>45</v>
      </c>
      <c r="G60" s="19" t="e">
        <f>C60+E60</f>
        <v>#VALUE!</v>
      </c>
      <c r="H60" s="9"/>
      <c r="I60" s="11"/>
      <c r="L60" s="37" t="str">
        <f>L$6</f>
        <v xml:space="preserve"> Если на втором броске "орел",</v>
      </c>
    </row>
    <row r="61" spans="1:12" ht="19.5" customHeight="1">
      <c r="A61" s="8" t="s">
        <v>46</v>
      </c>
      <c r="B61" s="62" t="s">
        <v>35</v>
      </c>
      <c r="C61" s="80" t="s">
        <v>45</v>
      </c>
      <c r="D61" s="81"/>
      <c r="E61" s="82" t="s">
        <v>45</v>
      </c>
      <c r="F61" s="83"/>
      <c r="G61" s="32" t="e">
        <f t="shared" ref="G61:G64" si="4">C61+E61</f>
        <v>#VALUE!</v>
      </c>
      <c r="H61" s="9"/>
      <c r="I61" s="11"/>
      <c r="L61" s="37" t="str">
        <f>L$7</f>
        <v>начисляют 2 балла, иначе 0.</v>
      </c>
    </row>
    <row r="62" spans="1:12" ht="19.5" customHeight="1">
      <c r="A62" s="8" t="s">
        <v>47</v>
      </c>
      <c r="B62" s="62" t="s">
        <v>34</v>
      </c>
      <c r="C62" s="55"/>
      <c r="D62" s="77"/>
      <c r="E62" s="55"/>
      <c r="F62" s="59"/>
      <c r="G62" s="18">
        <f t="shared" si="4"/>
        <v>0</v>
      </c>
      <c r="H62" s="9"/>
      <c r="L62" s="37" t="str">
        <f>L$8</f>
        <v>Если в первом броске серии</v>
      </c>
    </row>
    <row r="63" spans="1:12" ht="19.5" customHeight="1">
      <c r="A63" s="8" t="s">
        <v>48</v>
      </c>
      <c r="B63" s="62" t="s">
        <v>35</v>
      </c>
      <c r="C63" s="60" t="s">
        <v>45</v>
      </c>
      <c r="D63" s="78" t="s">
        <v>45</v>
      </c>
      <c r="E63" s="60" t="s">
        <v>45</v>
      </c>
      <c r="F63" s="48" t="s">
        <v>45</v>
      </c>
      <c r="G63" s="32" t="e">
        <f t="shared" si="4"/>
        <v>#VALUE!</v>
      </c>
      <c r="H63" s="9"/>
      <c r="L63" s="37" t="str">
        <f>L$9</f>
        <v>выпала "решка", то серию завершает</v>
      </c>
    </row>
    <row r="64" spans="1:12" ht="19.5" customHeight="1">
      <c r="A64" s="8" t="s">
        <v>49</v>
      </c>
      <c r="B64" s="62" t="s">
        <v>35</v>
      </c>
      <c r="C64" s="49" t="s">
        <v>45</v>
      </c>
      <c r="D64" s="79"/>
      <c r="E64" s="49" t="s">
        <v>45</v>
      </c>
      <c r="F64" s="50"/>
      <c r="G64" s="19" t="e">
        <f t="shared" si="4"/>
        <v>#VALUE!</v>
      </c>
      <c r="H64" s="9"/>
      <c r="L64" s="37" t="str">
        <f>L$10</f>
        <v xml:space="preserve"> второй и третий броски.</v>
      </c>
    </row>
    <row r="65" spans="1:12" ht="19.5" customHeight="1">
      <c r="A65" s="8" t="s">
        <v>50</v>
      </c>
      <c r="B65" s="51"/>
      <c r="C65" s="33">
        <f>C59+C62</f>
        <v>0</v>
      </c>
      <c r="D65" s="21"/>
      <c r="E65" s="33">
        <f>E59+E62</f>
        <v>0</v>
      </c>
      <c r="F65" s="21"/>
      <c r="G65" s="16">
        <f>G59+G62</f>
        <v>0</v>
      </c>
      <c r="H65" s="9"/>
      <c r="L65" s="37" t="str">
        <f>L$11</f>
        <v xml:space="preserve"> Если на 2-м и 3-м бросках</v>
      </c>
    </row>
    <row r="66" spans="1:12" ht="18.75">
      <c r="A66" s="8"/>
      <c r="B66" s="15"/>
      <c r="C66" s="15" t="e">
        <f>C60+C63</f>
        <v>#VALUE!</v>
      </c>
      <c r="D66" s="15" t="e">
        <f t="shared" ref="D66:F66" si="5">D60+D63</f>
        <v>#VALUE!</v>
      </c>
      <c r="E66" s="15" t="e">
        <f t="shared" si="5"/>
        <v>#VALUE!</v>
      </c>
      <c r="F66" s="15" t="e">
        <f t="shared" si="5"/>
        <v>#VALUE!</v>
      </c>
      <c r="G66" s="15"/>
      <c r="H66" s="9"/>
      <c r="L66" s="37" t="str">
        <f>L$12</f>
        <v xml:space="preserve"> дважды выпала "решка",</v>
      </c>
    </row>
    <row r="67" spans="1:12" ht="18.75">
      <c r="A67" s="8"/>
      <c r="B67" s="15"/>
      <c r="C67" s="15"/>
      <c r="D67" s="15"/>
      <c r="E67" s="15"/>
      <c r="F67" s="15"/>
      <c r="G67" s="15"/>
      <c r="H67" s="9"/>
      <c r="L67" s="37" t="str">
        <f>L$13</f>
        <v>начисляют 0 баллов, иначе 2.</v>
      </c>
    </row>
    <row r="68" spans="1:12" ht="18.75">
      <c r="A68" s="8"/>
      <c r="B68" s="15"/>
      <c r="C68" s="15"/>
      <c r="D68" s="15"/>
      <c r="E68" s="15"/>
      <c r="F68" s="15"/>
      <c r="G68" s="15"/>
      <c r="H68" s="9"/>
      <c r="L68" s="37" t="str">
        <f>L$14</f>
        <v>X - число начисленных баллов за серию,</v>
      </c>
    </row>
    <row r="69" spans="1:12" ht="18.75">
      <c r="A69" s="8"/>
      <c r="B69" s="15"/>
      <c r="C69" s="15"/>
      <c r="D69" s="15"/>
      <c r="E69" s="15"/>
      <c r="F69" s="15"/>
      <c r="G69" s="15"/>
      <c r="H69" s="9"/>
      <c r="L69" s="37" t="str">
        <f>L$15</f>
        <v>Y - число бросков в серии.</v>
      </c>
    </row>
    <row r="70" spans="1:12" ht="18.75">
      <c r="A70" s="8"/>
      <c r="B70" s="15"/>
      <c r="C70" s="15"/>
      <c r="D70" s="15"/>
      <c r="E70" s="15"/>
      <c r="F70" s="15"/>
      <c r="G70" s="15"/>
      <c r="H70" s="9"/>
      <c r="L70" s="37">
        <f>L$16</f>
        <v>0</v>
      </c>
    </row>
    <row r="71" spans="1:12" ht="18.75">
      <c r="A71" s="8"/>
      <c r="B71" s="15"/>
      <c r="C71" s="15"/>
      <c r="D71" s="15"/>
      <c r="E71" s="15"/>
      <c r="F71" s="15"/>
      <c r="G71" s="15"/>
      <c r="H71" s="9"/>
      <c r="L71" s="37">
        <f>L$17</f>
        <v>0</v>
      </c>
    </row>
    <row r="73" spans="1:12" ht="18.75">
      <c r="A73" s="7" t="str">
        <f>'Название и список группы'!A5</f>
        <v>Исмаили</v>
      </c>
      <c r="B73" s="84" t="str">
        <f>'Название и список группы'!B5</f>
        <v>Исмаил</v>
      </c>
      <c r="C73" s="84"/>
      <c r="D73" s="84"/>
      <c r="E73" s="84"/>
      <c r="F73" s="84"/>
      <c r="G73" s="84"/>
      <c r="H73" s="84"/>
      <c r="I73" s="84"/>
      <c r="J73" s="84"/>
    </row>
    <row r="74" spans="1:12">
      <c r="A74" s="61"/>
      <c r="B74" s="61"/>
      <c r="C74" s="86" t="s">
        <v>29</v>
      </c>
      <c r="D74" s="87"/>
      <c r="E74" s="86" t="s">
        <v>30</v>
      </c>
      <c r="F74" s="87"/>
      <c r="G74" s="61" t="s">
        <v>31</v>
      </c>
      <c r="H74" s="3"/>
      <c r="I74" s="3"/>
      <c r="J74" s="4" t="s">
        <v>3</v>
      </c>
      <c r="L74" s="5" t="str">
        <f>L$2</f>
        <v>10 серий бросков монеты</v>
      </c>
    </row>
    <row r="75" spans="1:12" ht="18.75">
      <c r="A75" s="51"/>
      <c r="B75" s="51"/>
      <c r="C75" s="51" t="s">
        <v>29</v>
      </c>
      <c r="D75" s="51" t="s">
        <v>41</v>
      </c>
      <c r="E75" s="51" t="s">
        <v>30</v>
      </c>
      <c r="F75" s="51" t="s">
        <v>42</v>
      </c>
      <c r="G75" s="51"/>
      <c r="H75" s="9"/>
      <c r="I75" s="9"/>
      <c r="J75" s="10">
        <f>IF(SUM(C77,E77,C80,E80)&gt;0,1,10^(-5))</f>
        <v>1.0000000000000001E-5</v>
      </c>
      <c r="L75" s="37" t="str">
        <f>L$3</f>
        <v>Если в первом броске серии</v>
      </c>
    </row>
    <row r="76" spans="1:12" ht="19.5" customHeight="1">
      <c r="A76" s="51"/>
      <c r="B76" s="54" t="s">
        <v>34</v>
      </c>
      <c r="C76" s="54" t="s">
        <v>35</v>
      </c>
      <c r="D76" s="54" t="s">
        <v>34</v>
      </c>
      <c r="E76" s="54" t="s">
        <v>35</v>
      </c>
      <c r="F76" s="54"/>
      <c r="G76" s="15"/>
      <c r="H76" s="9"/>
      <c r="I76" s="9"/>
      <c r="L76" s="37" t="str">
        <f>L$4</f>
        <v>выпал "орел", то серию завершает</v>
      </c>
    </row>
    <row r="77" spans="1:12" ht="19.5" customHeight="1">
      <c r="A77" s="8" t="s">
        <v>43</v>
      </c>
      <c r="B77" s="62" t="s">
        <v>34</v>
      </c>
      <c r="C77" s="55"/>
      <c r="D77" s="77"/>
      <c r="E77" s="55"/>
      <c r="F77" s="59"/>
      <c r="G77" s="18">
        <f>C77+E77</f>
        <v>0</v>
      </c>
      <c r="H77" s="9"/>
      <c r="I77" s="9"/>
      <c r="L77" s="37" t="str">
        <f>L$5</f>
        <v xml:space="preserve"> второй бросок.</v>
      </c>
    </row>
    <row r="78" spans="1:12" ht="19.5" customHeight="1">
      <c r="A78" s="8" t="s">
        <v>44</v>
      </c>
      <c r="B78" s="62" t="s">
        <v>35</v>
      </c>
      <c r="C78" s="60" t="s">
        <v>45</v>
      </c>
      <c r="D78" s="78" t="s">
        <v>45</v>
      </c>
      <c r="E78" s="60" t="s">
        <v>45</v>
      </c>
      <c r="F78" s="48" t="s">
        <v>45</v>
      </c>
      <c r="G78" s="19" t="e">
        <f>C78+E78</f>
        <v>#VALUE!</v>
      </c>
      <c r="H78" s="9"/>
      <c r="I78" s="11"/>
      <c r="L78" s="37" t="str">
        <f>L$6</f>
        <v xml:space="preserve"> Если на втором броске "орел",</v>
      </c>
    </row>
    <row r="79" spans="1:12" ht="19.5" customHeight="1">
      <c r="A79" s="8" t="s">
        <v>46</v>
      </c>
      <c r="B79" s="62" t="s">
        <v>35</v>
      </c>
      <c r="C79" s="80" t="s">
        <v>45</v>
      </c>
      <c r="D79" s="81"/>
      <c r="E79" s="82" t="s">
        <v>45</v>
      </c>
      <c r="F79" s="83"/>
      <c r="G79" s="32" t="e">
        <f t="shared" ref="G79:G82" si="6">C79+E79</f>
        <v>#VALUE!</v>
      </c>
      <c r="H79" s="9"/>
      <c r="I79" s="11"/>
      <c r="L79" s="37" t="str">
        <f>L$7</f>
        <v>начисляют 2 балла, иначе 0.</v>
      </c>
    </row>
    <row r="80" spans="1:12" ht="19.5" customHeight="1">
      <c r="A80" s="8" t="s">
        <v>47</v>
      </c>
      <c r="B80" s="62" t="s">
        <v>34</v>
      </c>
      <c r="C80" s="55"/>
      <c r="D80" s="77"/>
      <c r="E80" s="55"/>
      <c r="F80" s="59"/>
      <c r="G80" s="18">
        <f t="shared" si="6"/>
        <v>0</v>
      </c>
      <c r="H80" s="9"/>
      <c r="L80" s="37" t="str">
        <f>L$8</f>
        <v>Если в первом броске серии</v>
      </c>
    </row>
    <row r="81" spans="1:12" ht="19.5" customHeight="1">
      <c r="A81" s="8" t="s">
        <v>48</v>
      </c>
      <c r="B81" s="62" t="s">
        <v>35</v>
      </c>
      <c r="C81" s="60" t="s">
        <v>45</v>
      </c>
      <c r="D81" s="78" t="s">
        <v>45</v>
      </c>
      <c r="E81" s="60" t="s">
        <v>45</v>
      </c>
      <c r="F81" s="48" t="s">
        <v>45</v>
      </c>
      <c r="G81" s="32" t="e">
        <f t="shared" si="6"/>
        <v>#VALUE!</v>
      </c>
      <c r="H81" s="9"/>
      <c r="L81" s="37" t="str">
        <f>L$9</f>
        <v>выпала "решка", то серию завершает</v>
      </c>
    </row>
    <row r="82" spans="1:12" ht="19.5" customHeight="1">
      <c r="A82" s="8" t="s">
        <v>49</v>
      </c>
      <c r="B82" s="62" t="s">
        <v>35</v>
      </c>
      <c r="C82" s="49" t="s">
        <v>45</v>
      </c>
      <c r="D82" s="79"/>
      <c r="E82" s="49" t="s">
        <v>45</v>
      </c>
      <c r="F82" s="50"/>
      <c r="G82" s="19" t="e">
        <f t="shared" si="6"/>
        <v>#VALUE!</v>
      </c>
      <c r="H82" s="9"/>
      <c r="L82" s="37" t="str">
        <f>L$10</f>
        <v xml:space="preserve"> второй и третий броски.</v>
      </c>
    </row>
    <row r="83" spans="1:12" ht="19.5" customHeight="1">
      <c r="A83" s="8" t="s">
        <v>50</v>
      </c>
      <c r="B83" s="51"/>
      <c r="C83" s="33">
        <f>C77+C80</f>
        <v>0</v>
      </c>
      <c r="D83" s="21"/>
      <c r="E83" s="33">
        <f>E77+E80</f>
        <v>0</v>
      </c>
      <c r="F83" s="21"/>
      <c r="G83" s="16">
        <f>G77+G80</f>
        <v>0</v>
      </c>
      <c r="H83" s="9"/>
      <c r="L83" s="37" t="str">
        <f>L$11</f>
        <v xml:space="preserve"> Если на 2-м и 3-м бросках</v>
      </c>
    </row>
    <row r="84" spans="1:12" ht="18.75">
      <c r="A84" s="8"/>
      <c r="B84" s="15"/>
      <c r="C84" s="15" t="e">
        <f>C78+C81</f>
        <v>#VALUE!</v>
      </c>
      <c r="D84" s="15" t="e">
        <f t="shared" ref="D84:F84" si="7">D78+D81</f>
        <v>#VALUE!</v>
      </c>
      <c r="E84" s="15" t="e">
        <f t="shared" si="7"/>
        <v>#VALUE!</v>
      </c>
      <c r="F84" s="15" t="e">
        <f t="shared" si="7"/>
        <v>#VALUE!</v>
      </c>
      <c r="G84" s="15"/>
      <c r="H84" s="9"/>
      <c r="L84" s="37" t="str">
        <f>L$12</f>
        <v xml:space="preserve"> дважды выпала "решка",</v>
      </c>
    </row>
    <row r="85" spans="1:12" ht="18.75">
      <c r="A85" s="8"/>
      <c r="B85" s="15"/>
      <c r="C85" s="15"/>
      <c r="D85" s="15"/>
      <c r="E85" s="15"/>
      <c r="F85" s="15"/>
      <c r="G85" s="15"/>
      <c r="H85" s="9"/>
      <c r="L85" s="37" t="str">
        <f>L$13</f>
        <v>начисляют 0 баллов, иначе 2.</v>
      </c>
    </row>
    <row r="86" spans="1:12" ht="18.75">
      <c r="A86" s="8"/>
      <c r="B86" s="15"/>
      <c r="C86" s="15"/>
      <c r="D86" s="15"/>
      <c r="E86" s="15"/>
      <c r="F86" s="15"/>
      <c r="G86" s="15"/>
      <c r="H86" s="9"/>
      <c r="L86" s="37" t="str">
        <f>L$14</f>
        <v>X - число начисленных баллов за серию,</v>
      </c>
    </row>
    <row r="87" spans="1:12" ht="18.75">
      <c r="A87" s="8"/>
      <c r="B87" s="15"/>
      <c r="C87" s="15"/>
      <c r="D87" s="15"/>
      <c r="E87" s="15"/>
      <c r="F87" s="15"/>
      <c r="G87" s="15"/>
      <c r="H87" s="9"/>
      <c r="L87" s="37" t="str">
        <f>L$15</f>
        <v>Y - число бросков в серии.</v>
      </c>
    </row>
    <row r="88" spans="1:12" ht="18.75">
      <c r="A88" s="8"/>
      <c r="B88" s="15"/>
      <c r="C88" s="15"/>
      <c r="D88" s="15"/>
      <c r="E88" s="15"/>
      <c r="F88" s="15"/>
      <c r="G88" s="15"/>
      <c r="H88" s="9"/>
      <c r="L88" s="37">
        <f>L$16</f>
        <v>0</v>
      </c>
    </row>
    <row r="89" spans="1:12" ht="18.75">
      <c r="A89" s="8"/>
      <c r="B89" s="15"/>
      <c r="C89" s="15"/>
      <c r="D89" s="15"/>
      <c r="E89" s="15"/>
      <c r="F89" s="15"/>
      <c r="G89" s="15"/>
      <c r="H89" s="9"/>
      <c r="L89" s="37">
        <f>L$17</f>
        <v>0</v>
      </c>
    </row>
    <row r="91" spans="1:12" ht="18.75">
      <c r="A91" s="7" t="str">
        <f>'Название и список группы'!A6</f>
        <v>Камалов</v>
      </c>
      <c r="B91" s="84" t="str">
        <f>'Название и список группы'!B6</f>
        <v>Владислав Валерьевич</v>
      </c>
      <c r="C91" s="84"/>
      <c r="D91" s="84"/>
      <c r="E91" s="84"/>
      <c r="F91" s="84"/>
      <c r="G91" s="84"/>
      <c r="H91" s="84"/>
      <c r="I91" s="84"/>
      <c r="J91" s="84"/>
    </row>
    <row r="92" spans="1:12">
      <c r="A92" s="61"/>
      <c r="B92" s="61"/>
      <c r="C92" s="86" t="s">
        <v>29</v>
      </c>
      <c r="D92" s="87"/>
      <c r="E92" s="86" t="s">
        <v>30</v>
      </c>
      <c r="F92" s="87"/>
      <c r="G92" s="61" t="s">
        <v>31</v>
      </c>
      <c r="H92" s="3"/>
      <c r="I92" s="3"/>
      <c r="J92" s="4" t="s">
        <v>3</v>
      </c>
      <c r="L92" s="5" t="str">
        <f>L$2</f>
        <v>10 серий бросков монеты</v>
      </c>
    </row>
    <row r="93" spans="1:12" ht="18.75">
      <c r="A93" s="51"/>
      <c r="B93" s="51"/>
      <c r="C93" s="51" t="s">
        <v>29</v>
      </c>
      <c r="D93" s="51" t="s">
        <v>41</v>
      </c>
      <c r="E93" s="51" t="s">
        <v>30</v>
      </c>
      <c r="F93" s="51" t="s">
        <v>42</v>
      </c>
      <c r="G93" s="51"/>
      <c r="H93" s="9"/>
      <c r="I93" s="9"/>
      <c r="J93" s="10">
        <f>IF(SUM(C95,E95,C98,E98)&gt;0,1,10^(-5))</f>
        <v>1</v>
      </c>
      <c r="L93" s="37" t="str">
        <f>L$3</f>
        <v>Если в первом броске серии</v>
      </c>
    </row>
    <row r="94" spans="1:12" ht="19.5" customHeight="1">
      <c r="A94" s="51"/>
      <c r="B94" s="54" t="s">
        <v>34</v>
      </c>
      <c r="C94" s="54" t="s">
        <v>35</v>
      </c>
      <c r="D94" s="54" t="s">
        <v>34</v>
      </c>
      <c r="E94" s="54" t="s">
        <v>35</v>
      </c>
      <c r="F94" s="54"/>
      <c r="G94" s="15"/>
      <c r="H94" s="9"/>
      <c r="I94" s="9"/>
      <c r="L94" s="37" t="str">
        <f>L$4</f>
        <v>выпал "орел", то серию завершает</v>
      </c>
    </row>
    <row r="95" spans="1:12" ht="19.5" customHeight="1">
      <c r="A95" s="8" t="s">
        <v>43</v>
      </c>
      <c r="B95" s="62" t="s">
        <v>34</v>
      </c>
      <c r="C95" s="55">
        <v>4</v>
      </c>
      <c r="D95" s="77"/>
      <c r="E95" s="55">
        <v>0</v>
      </c>
      <c r="F95" s="59"/>
      <c r="G95" s="18">
        <f>C95+E95</f>
        <v>4</v>
      </c>
      <c r="H95" s="9"/>
      <c r="I95" s="9"/>
      <c r="L95" s="37" t="str">
        <f>L$5</f>
        <v xml:space="preserve"> второй бросок.</v>
      </c>
    </row>
    <row r="96" spans="1:12" ht="19.5" customHeight="1">
      <c r="A96" s="8" t="s">
        <v>44</v>
      </c>
      <c r="B96" s="62" t="s">
        <v>35</v>
      </c>
      <c r="C96" s="60" t="s">
        <v>45</v>
      </c>
      <c r="D96" s="78" t="s">
        <v>45</v>
      </c>
      <c r="E96" s="60" t="s">
        <v>45</v>
      </c>
      <c r="F96" s="48" t="s">
        <v>45</v>
      </c>
      <c r="G96" s="19" t="e">
        <f>C96+E96</f>
        <v>#VALUE!</v>
      </c>
      <c r="H96" s="9"/>
      <c r="I96" s="11"/>
      <c r="L96" s="37" t="str">
        <f>L$6</f>
        <v xml:space="preserve"> Если на втором броске "орел",</v>
      </c>
    </row>
    <row r="97" spans="1:12" ht="19.5" customHeight="1">
      <c r="A97" s="8" t="s">
        <v>46</v>
      </c>
      <c r="B97" s="62" t="s">
        <v>35</v>
      </c>
      <c r="C97" s="80" t="s">
        <v>45</v>
      </c>
      <c r="D97" s="81"/>
      <c r="E97" s="82" t="s">
        <v>45</v>
      </c>
      <c r="F97" s="83"/>
      <c r="G97" s="32" t="e">
        <f t="shared" ref="G97:G100" si="8">C97+E97</f>
        <v>#VALUE!</v>
      </c>
      <c r="H97" s="9"/>
      <c r="I97" s="11"/>
      <c r="L97" s="37" t="str">
        <f>L$7</f>
        <v>начисляют 2 балла, иначе 0.</v>
      </c>
    </row>
    <row r="98" spans="1:12" ht="19.5" customHeight="1">
      <c r="A98" s="8" t="s">
        <v>47</v>
      </c>
      <c r="B98" s="62" t="s">
        <v>34</v>
      </c>
      <c r="C98" s="55">
        <v>2</v>
      </c>
      <c r="D98" s="77"/>
      <c r="E98" s="55">
        <v>4</v>
      </c>
      <c r="F98" s="59"/>
      <c r="G98" s="18">
        <f t="shared" si="8"/>
        <v>6</v>
      </c>
      <c r="H98" s="9"/>
      <c r="L98" s="37" t="str">
        <f>L$8</f>
        <v>Если в первом броске серии</v>
      </c>
    </row>
    <row r="99" spans="1:12" ht="19.5" customHeight="1">
      <c r="A99" s="8" t="s">
        <v>48</v>
      </c>
      <c r="B99" s="62" t="s">
        <v>35</v>
      </c>
      <c r="C99" s="60" t="s">
        <v>45</v>
      </c>
      <c r="D99" s="78" t="s">
        <v>45</v>
      </c>
      <c r="E99" s="60" t="s">
        <v>45</v>
      </c>
      <c r="F99" s="48" t="s">
        <v>45</v>
      </c>
      <c r="G99" s="32" t="e">
        <f t="shared" si="8"/>
        <v>#VALUE!</v>
      </c>
      <c r="H99" s="9"/>
      <c r="L99" s="37" t="str">
        <f>L$9</f>
        <v>выпала "решка", то серию завершает</v>
      </c>
    </row>
    <row r="100" spans="1:12" ht="19.5" customHeight="1">
      <c r="A100" s="8" t="s">
        <v>49</v>
      </c>
      <c r="B100" s="62" t="s">
        <v>35</v>
      </c>
      <c r="C100" s="49" t="s">
        <v>45</v>
      </c>
      <c r="D100" s="79"/>
      <c r="E100" s="49" t="s">
        <v>45</v>
      </c>
      <c r="F100" s="50"/>
      <c r="G100" s="19" t="e">
        <f t="shared" si="8"/>
        <v>#VALUE!</v>
      </c>
      <c r="H100" s="9"/>
      <c r="L100" s="37" t="str">
        <f>L$10</f>
        <v xml:space="preserve"> второй и третий броски.</v>
      </c>
    </row>
    <row r="101" spans="1:12" ht="19.5" customHeight="1">
      <c r="A101" s="8" t="s">
        <v>50</v>
      </c>
      <c r="B101" s="51"/>
      <c r="C101" s="33">
        <f>C95+C98</f>
        <v>6</v>
      </c>
      <c r="D101" s="21"/>
      <c r="E101" s="33">
        <f>E95+E98</f>
        <v>4</v>
      </c>
      <c r="F101" s="21"/>
      <c r="G101" s="16">
        <f>G95+G98</f>
        <v>10</v>
      </c>
      <c r="H101" s="9"/>
      <c r="L101" s="37" t="str">
        <f>L$11</f>
        <v xml:space="preserve"> Если на 2-м и 3-м бросках</v>
      </c>
    </row>
    <row r="102" spans="1:12" ht="18.75">
      <c r="A102" s="8"/>
      <c r="B102" s="15"/>
      <c r="C102" s="15" t="e">
        <f>C96+C99</f>
        <v>#VALUE!</v>
      </c>
      <c r="D102" s="15" t="e">
        <f t="shared" ref="D102:F102" si="9">D96+D99</f>
        <v>#VALUE!</v>
      </c>
      <c r="E102" s="15" t="e">
        <f t="shared" si="9"/>
        <v>#VALUE!</v>
      </c>
      <c r="F102" s="15" t="e">
        <f t="shared" si="9"/>
        <v>#VALUE!</v>
      </c>
      <c r="G102" s="15"/>
      <c r="H102" s="9"/>
      <c r="L102" s="37" t="str">
        <f>L$12</f>
        <v xml:space="preserve"> дважды выпала "решка",</v>
      </c>
    </row>
    <row r="103" spans="1:12" ht="18.75">
      <c r="A103" s="8"/>
      <c r="B103" s="15"/>
      <c r="C103" s="15"/>
      <c r="D103" s="15"/>
      <c r="E103" s="15"/>
      <c r="F103" s="15"/>
      <c r="G103" s="15"/>
      <c r="H103" s="9"/>
      <c r="L103" s="37" t="str">
        <f>L$13</f>
        <v>начисляют 0 баллов, иначе 2.</v>
      </c>
    </row>
    <row r="104" spans="1:12" ht="18.75">
      <c r="A104" s="8"/>
      <c r="B104" s="15"/>
      <c r="C104" s="15"/>
      <c r="D104" s="15"/>
      <c r="E104" s="15"/>
      <c r="F104" s="15"/>
      <c r="G104" s="15"/>
      <c r="H104" s="9"/>
      <c r="L104" s="37" t="str">
        <f>L$14</f>
        <v>X - число начисленных баллов за серию,</v>
      </c>
    </row>
    <row r="105" spans="1:12" ht="18.75">
      <c r="A105" s="8"/>
      <c r="B105" s="15"/>
      <c r="C105" s="15"/>
      <c r="D105" s="15"/>
      <c r="E105" s="15"/>
      <c r="F105" s="15"/>
      <c r="G105" s="15"/>
      <c r="H105" s="9"/>
      <c r="L105" s="37" t="str">
        <f>L$15</f>
        <v>Y - число бросков в серии.</v>
      </c>
    </row>
    <row r="106" spans="1:12" ht="18.75">
      <c r="A106" s="8"/>
      <c r="B106" s="15"/>
      <c r="C106" s="15"/>
      <c r="D106" s="15"/>
      <c r="E106" s="15"/>
      <c r="F106" s="15"/>
      <c r="G106" s="15"/>
      <c r="H106" s="9"/>
      <c r="L106" s="37">
        <f>L$16</f>
        <v>0</v>
      </c>
    </row>
    <row r="107" spans="1:12" ht="18.75">
      <c r="A107" s="8"/>
      <c r="B107" s="15"/>
      <c r="C107" s="15"/>
      <c r="D107" s="15"/>
      <c r="E107" s="15"/>
      <c r="F107" s="15"/>
      <c r="G107" s="15"/>
      <c r="H107" s="9"/>
      <c r="L107" s="37">
        <f>L$17</f>
        <v>0</v>
      </c>
    </row>
    <row r="109" spans="1:12" ht="18.75">
      <c r="A109" s="7" t="str">
        <f>'Название и список группы'!A7</f>
        <v>Касымов</v>
      </c>
      <c r="B109" s="84" t="str">
        <f>'Название и список группы'!B7</f>
        <v>Мухаммад Анварджонович</v>
      </c>
      <c r="C109" s="84"/>
      <c r="D109" s="84"/>
      <c r="E109" s="84"/>
      <c r="F109" s="84"/>
      <c r="G109" s="84"/>
      <c r="H109" s="84"/>
      <c r="I109" s="84"/>
      <c r="J109" s="84"/>
    </row>
    <row r="110" spans="1:12">
      <c r="A110" s="61"/>
      <c r="B110" s="61"/>
      <c r="C110" s="86" t="s">
        <v>29</v>
      </c>
      <c r="D110" s="87"/>
      <c r="E110" s="86" t="s">
        <v>30</v>
      </c>
      <c r="F110" s="87"/>
      <c r="G110" s="61" t="s">
        <v>31</v>
      </c>
      <c r="H110" s="3"/>
      <c r="I110" s="3"/>
      <c r="J110" s="4" t="s">
        <v>3</v>
      </c>
      <c r="L110" s="5" t="str">
        <f>L$2</f>
        <v>10 серий бросков монеты</v>
      </c>
    </row>
    <row r="111" spans="1:12" ht="18.75">
      <c r="A111" s="51"/>
      <c r="B111" s="51"/>
      <c r="C111" s="51" t="s">
        <v>29</v>
      </c>
      <c r="D111" s="51" t="s">
        <v>41</v>
      </c>
      <c r="E111" s="51" t="s">
        <v>30</v>
      </c>
      <c r="F111" s="51" t="s">
        <v>42</v>
      </c>
      <c r="G111" s="51"/>
      <c r="H111" s="9"/>
      <c r="I111" s="9"/>
      <c r="J111" s="10">
        <f>IF(SUM(C113,E113,C116,E116)&gt;0,1,10^(-5))</f>
        <v>1.0000000000000001E-5</v>
      </c>
      <c r="L111" s="37" t="str">
        <f>L$3</f>
        <v>Если в первом броске серии</v>
      </c>
    </row>
    <row r="112" spans="1:12" ht="19.5" customHeight="1">
      <c r="A112" s="51"/>
      <c r="B112" s="54" t="s">
        <v>34</v>
      </c>
      <c r="C112" s="54" t="s">
        <v>35</v>
      </c>
      <c r="D112" s="54" t="s">
        <v>34</v>
      </c>
      <c r="E112" s="54" t="s">
        <v>35</v>
      </c>
      <c r="F112" s="54"/>
      <c r="G112" s="15"/>
      <c r="H112" s="9"/>
      <c r="I112" s="9"/>
      <c r="L112" s="37" t="str">
        <f>L$4</f>
        <v>выпал "орел", то серию завершает</v>
      </c>
    </row>
    <row r="113" spans="1:12" ht="19.5" customHeight="1">
      <c r="A113" s="8" t="s">
        <v>43</v>
      </c>
      <c r="B113" s="62" t="s">
        <v>34</v>
      </c>
      <c r="C113" s="55"/>
      <c r="D113" s="77"/>
      <c r="E113" s="55"/>
      <c r="F113" s="59"/>
      <c r="G113" s="18">
        <f>C113+E113</f>
        <v>0</v>
      </c>
      <c r="H113" s="9"/>
      <c r="I113" s="9"/>
      <c r="L113" s="37" t="str">
        <f>L$5</f>
        <v xml:space="preserve"> второй бросок.</v>
      </c>
    </row>
    <row r="114" spans="1:12" ht="19.5" customHeight="1">
      <c r="A114" s="8" t="s">
        <v>44</v>
      </c>
      <c r="B114" s="62" t="s">
        <v>35</v>
      </c>
      <c r="C114" s="60" t="s">
        <v>45</v>
      </c>
      <c r="D114" s="78" t="s">
        <v>45</v>
      </c>
      <c r="E114" s="60" t="s">
        <v>45</v>
      </c>
      <c r="F114" s="48" t="s">
        <v>45</v>
      </c>
      <c r="G114" s="19" t="e">
        <f>C114+E114</f>
        <v>#VALUE!</v>
      </c>
      <c r="H114" s="9"/>
      <c r="I114" s="11"/>
      <c r="L114" s="37" t="str">
        <f>L$6</f>
        <v xml:space="preserve"> Если на втором броске "орел",</v>
      </c>
    </row>
    <row r="115" spans="1:12" ht="19.5" customHeight="1">
      <c r="A115" s="8" t="s">
        <v>46</v>
      </c>
      <c r="B115" s="62" t="s">
        <v>35</v>
      </c>
      <c r="C115" s="80" t="s">
        <v>45</v>
      </c>
      <c r="D115" s="81"/>
      <c r="E115" s="82" t="s">
        <v>45</v>
      </c>
      <c r="F115" s="83"/>
      <c r="G115" s="32" t="e">
        <f t="shared" ref="G115:G118" si="10">C115+E115</f>
        <v>#VALUE!</v>
      </c>
      <c r="H115" s="9"/>
      <c r="I115" s="11"/>
      <c r="L115" s="37" t="str">
        <f>L$7</f>
        <v>начисляют 2 балла, иначе 0.</v>
      </c>
    </row>
    <row r="116" spans="1:12" ht="19.5" customHeight="1">
      <c r="A116" s="8" t="s">
        <v>47</v>
      </c>
      <c r="B116" s="62" t="s">
        <v>34</v>
      </c>
      <c r="C116" s="55"/>
      <c r="D116" s="77"/>
      <c r="E116" s="55"/>
      <c r="F116" s="59"/>
      <c r="G116" s="18">
        <f t="shared" si="10"/>
        <v>0</v>
      </c>
      <c r="H116" s="9"/>
      <c r="L116" s="37" t="str">
        <f>L$8</f>
        <v>Если в первом броске серии</v>
      </c>
    </row>
    <row r="117" spans="1:12" ht="19.5" customHeight="1">
      <c r="A117" s="8" t="s">
        <v>48</v>
      </c>
      <c r="B117" s="62" t="s">
        <v>35</v>
      </c>
      <c r="C117" s="60" t="s">
        <v>45</v>
      </c>
      <c r="D117" s="78" t="s">
        <v>45</v>
      </c>
      <c r="E117" s="60" t="s">
        <v>45</v>
      </c>
      <c r="F117" s="48" t="s">
        <v>45</v>
      </c>
      <c r="G117" s="32" t="e">
        <f t="shared" si="10"/>
        <v>#VALUE!</v>
      </c>
      <c r="H117" s="9"/>
      <c r="L117" s="37" t="str">
        <f>L$9</f>
        <v>выпала "решка", то серию завершает</v>
      </c>
    </row>
    <row r="118" spans="1:12" ht="19.5" customHeight="1">
      <c r="A118" s="8" t="s">
        <v>49</v>
      </c>
      <c r="B118" s="62" t="s">
        <v>35</v>
      </c>
      <c r="C118" s="49" t="s">
        <v>45</v>
      </c>
      <c r="D118" s="79"/>
      <c r="E118" s="49" t="s">
        <v>45</v>
      </c>
      <c r="F118" s="50"/>
      <c r="G118" s="19" t="e">
        <f t="shared" si="10"/>
        <v>#VALUE!</v>
      </c>
      <c r="H118" s="9"/>
      <c r="L118" s="37" t="str">
        <f>L$10</f>
        <v xml:space="preserve"> второй и третий броски.</v>
      </c>
    </row>
    <row r="119" spans="1:12" ht="19.5" customHeight="1">
      <c r="A119" s="8" t="s">
        <v>50</v>
      </c>
      <c r="B119" s="51"/>
      <c r="C119" s="33">
        <f>C113+C116</f>
        <v>0</v>
      </c>
      <c r="D119" s="21"/>
      <c r="E119" s="33">
        <f>E113+E116</f>
        <v>0</v>
      </c>
      <c r="F119" s="21"/>
      <c r="G119" s="16">
        <f>G113+G116</f>
        <v>0</v>
      </c>
      <c r="H119" s="9"/>
      <c r="L119" s="37" t="str">
        <f>L$11</f>
        <v xml:space="preserve"> Если на 2-м и 3-м бросках</v>
      </c>
    </row>
    <row r="120" spans="1:12" ht="18.75">
      <c r="A120" s="8"/>
      <c r="B120" s="15"/>
      <c r="C120" s="15" t="e">
        <f>C114+C117</f>
        <v>#VALUE!</v>
      </c>
      <c r="D120" s="15" t="e">
        <f t="shared" ref="D120:F120" si="11">D114+D117</f>
        <v>#VALUE!</v>
      </c>
      <c r="E120" s="15" t="e">
        <f t="shared" si="11"/>
        <v>#VALUE!</v>
      </c>
      <c r="F120" s="15" t="e">
        <f t="shared" si="11"/>
        <v>#VALUE!</v>
      </c>
      <c r="G120" s="15"/>
      <c r="H120" s="9"/>
      <c r="L120" s="37" t="str">
        <f>L$12</f>
        <v xml:space="preserve"> дважды выпала "решка",</v>
      </c>
    </row>
    <row r="121" spans="1:12" ht="18.75">
      <c r="A121" s="8"/>
      <c r="B121" s="15"/>
      <c r="C121" s="15"/>
      <c r="D121" s="15"/>
      <c r="E121" s="15"/>
      <c r="F121" s="15"/>
      <c r="G121" s="15"/>
      <c r="H121" s="9"/>
      <c r="L121" s="37" t="str">
        <f>L$13</f>
        <v>начисляют 0 баллов, иначе 2.</v>
      </c>
    </row>
    <row r="122" spans="1:12" ht="18.75">
      <c r="A122" s="8"/>
      <c r="B122" s="15"/>
      <c r="C122" s="15"/>
      <c r="D122" s="15"/>
      <c r="E122" s="15"/>
      <c r="F122" s="15"/>
      <c r="G122" s="15"/>
      <c r="H122" s="9"/>
      <c r="L122" s="37" t="str">
        <f>L$14</f>
        <v>X - число начисленных баллов за серию,</v>
      </c>
    </row>
    <row r="123" spans="1:12" ht="18.75">
      <c r="A123" s="8"/>
      <c r="B123" s="15"/>
      <c r="C123" s="15"/>
      <c r="D123" s="15"/>
      <c r="E123" s="15"/>
      <c r="F123" s="15"/>
      <c r="G123" s="15"/>
      <c r="H123" s="9"/>
      <c r="L123" s="37" t="str">
        <f>L$15</f>
        <v>Y - число бросков в серии.</v>
      </c>
    </row>
    <row r="124" spans="1:12" ht="18.75">
      <c r="A124" s="8"/>
      <c r="B124" s="15"/>
      <c r="C124" s="15"/>
      <c r="D124" s="15"/>
      <c r="E124" s="15"/>
      <c r="F124" s="15"/>
      <c r="G124" s="15"/>
      <c r="H124" s="9"/>
      <c r="L124" s="37">
        <f>L$16</f>
        <v>0</v>
      </c>
    </row>
    <row r="125" spans="1:12" ht="18.75">
      <c r="A125" s="8"/>
      <c r="B125" s="15"/>
      <c r="C125" s="15"/>
      <c r="D125" s="15"/>
      <c r="E125" s="15"/>
      <c r="F125" s="15"/>
      <c r="G125" s="15"/>
      <c r="H125" s="9"/>
      <c r="L125" s="37">
        <f>L$17</f>
        <v>0</v>
      </c>
    </row>
    <row r="127" spans="1:12" ht="18.75">
      <c r="A127" s="7" t="str">
        <f>'Название и список группы'!A8</f>
        <v>Лотфи</v>
      </c>
      <c r="B127" s="84" t="str">
        <f>'Название и список группы'!B8</f>
        <v>Мохамед</v>
      </c>
      <c r="C127" s="84"/>
      <c r="D127" s="84"/>
      <c r="E127" s="84"/>
      <c r="F127" s="84"/>
      <c r="G127" s="84"/>
      <c r="H127" s="84"/>
      <c r="I127" s="84"/>
      <c r="J127" s="84"/>
    </row>
    <row r="128" spans="1:12">
      <c r="A128" s="61"/>
      <c r="B128" s="61"/>
      <c r="C128" s="86" t="s">
        <v>29</v>
      </c>
      <c r="D128" s="87"/>
      <c r="E128" s="86" t="s">
        <v>30</v>
      </c>
      <c r="F128" s="87"/>
      <c r="G128" s="61" t="s">
        <v>31</v>
      </c>
      <c r="H128" s="3"/>
      <c r="I128" s="3"/>
      <c r="J128" s="4" t="s">
        <v>3</v>
      </c>
      <c r="L128" s="5" t="str">
        <f>L$2</f>
        <v>10 серий бросков монеты</v>
      </c>
    </row>
    <row r="129" spans="1:12" ht="18.75">
      <c r="A129" s="51"/>
      <c r="B129" s="51"/>
      <c r="C129" s="51" t="s">
        <v>29</v>
      </c>
      <c r="D129" s="51" t="s">
        <v>41</v>
      </c>
      <c r="E129" s="51" t="s">
        <v>30</v>
      </c>
      <c r="F129" s="51" t="s">
        <v>42</v>
      </c>
      <c r="G129" s="51"/>
      <c r="H129" s="9"/>
      <c r="I129" s="9"/>
      <c r="J129" s="10">
        <f>IF(SUM(C131,E131,C134,E134)&gt;0,1,10^(-5))</f>
        <v>1.0000000000000001E-5</v>
      </c>
      <c r="L129" s="37" t="str">
        <f>L$3</f>
        <v>Если в первом броске серии</v>
      </c>
    </row>
    <row r="130" spans="1:12" ht="19.5" customHeight="1">
      <c r="A130" s="51"/>
      <c r="B130" s="54" t="s">
        <v>34</v>
      </c>
      <c r="C130" s="54" t="s">
        <v>35</v>
      </c>
      <c r="D130" s="54" t="s">
        <v>34</v>
      </c>
      <c r="E130" s="54" t="s">
        <v>35</v>
      </c>
      <c r="F130" s="54"/>
      <c r="G130" s="15"/>
      <c r="H130" s="9"/>
      <c r="I130" s="9"/>
      <c r="L130" s="37" t="str">
        <f>L$4</f>
        <v>выпал "орел", то серию завершает</v>
      </c>
    </row>
    <row r="131" spans="1:12" ht="19.5" customHeight="1">
      <c r="A131" s="8" t="s">
        <v>43</v>
      </c>
      <c r="B131" s="62" t="s">
        <v>34</v>
      </c>
      <c r="C131" s="55"/>
      <c r="D131" s="77"/>
      <c r="E131" s="55"/>
      <c r="F131" s="59"/>
      <c r="G131" s="18">
        <f>C131+E131</f>
        <v>0</v>
      </c>
      <c r="H131" s="9"/>
      <c r="I131" s="9"/>
      <c r="L131" s="37" t="str">
        <f>L$5</f>
        <v xml:space="preserve"> второй бросок.</v>
      </c>
    </row>
    <row r="132" spans="1:12" ht="19.5" customHeight="1">
      <c r="A132" s="8" t="s">
        <v>44</v>
      </c>
      <c r="B132" s="62" t="s">
        <v>35</v>
      </c>
      <c r="C132" s="60" t="s">
        <v>45</v>
      </c>
      <c r="D132" s="78" t="s">
        <v>45</v>
      </c>
      <c r="E132" s="60" t="s">
        <v>45</v>
      </c>
      <c r="F132" s="48" t="s">
        <v>45</v>
      </c>
      <c r="G132" s="19" t="e">
        <f>C132+E132</f>
        <v>#VALUE!</v>
      </c>
      <c r="H132" s="9"/>
      <c r="I132" s="11"/>
      <c r="L132" s="37" t="str">
        <f>L$6</f>
        <v xml:space="preserve"> Если на втором броске "орел",</v>
      </c>
    </row>
    <row r="133" spans="1:12" ht="19.5" customHeight="1">
      <c r="A133" s="8" t="s">
        <v>46</v>
      </c>
      <c r="B133" s="62" t="s">
        <v>35</v>
      </c>
      <c r="C133" s="80" t="s">
        <v>45</v>
      </c>
      <c r="D133" s="81"/>
      <c r="E133" s="82" t="s">
        <v>45</v>
      </c>
      <c r="F133" s="83"/>
      <c r="G133" s="32" t="e">
        <f t="shared" ref="G133:G136" si="12">C133+E133</f>
        <v>#VALUE!</v>
      </c>
      <c r="H133" s="9"/>
      <c r="I133" s="11"/>
      <c r="L133" s="37" t="str">
        <f>L$7</f>
        <v>начисляют 2 балла, иначе 0.</v>
      </c>
    </row>
    <row r="134" spans="1:12" ht="19.5" customHeight="1">
      <c r="A134" s="8" t="s">
        <v>47</v>
      </c>
      <c r="B134" s="62" t="s">
        <v>34</v>
      </c>
      <c r="C134" s="55"/>
      <c r="D134" s="77"/>
      <c r="E134" s="55"/>
      <c r="F134" s="59"/>
      <c r="G134" s="18">
        <f t="shared" si="12"/>
        <v>0</v>
      </c>
      <c r="H134" s="9"/>
      <c r="L134" s="37" t="str">
        <f>L$8</f>
        <v>Если в первом броске серии</v>
      </c>
    </row>
    <row r="135" spans="1:12" ht="19.5" customHeight="1">
      <c r="A135" s="8" t="s">
        <v>48</v>
      </c>
      <c r="B135" s="62" t="s">
        <v>35</v>
      </c>
      <c r="C135" s="60" t="s">
        <v>45</v>
      </c>
      <c r="D135" s="78" t="s">
        <v>45</v>
      </c>
      <c r="E135" s="60" t="s">
        <v>45</v>
      </c>
      <c r="F135" s="48" t="s">
        <v>45</v>
      </c>
      <c r="G135" s="32" t="e">
        <f t="shared" si="12"/>
        <v>#VALUE!</v>
      </c>
      <c r="H135" s="9"/>
      <c r="L135" s="37" t="str">
        <f>L$9</f>
        <v>выпала "решка", то серию завершает</v>
      </c>
    </row>
    <row r="136" spans="1:12" ht="19.5" customHeight="1">
      <c r="A136" s="8" t="s">
        <v>49</v>
      </c>
      <c r="B136" s="62" t="s">
        <v>35</v>
      </c>
      <c r="C136" s="49" t="s">
        <v>45</v>
      </c>
      <c r="D136" s="79"/>
      <c r="E136" s="49" t="s">
        <v>45</v>
      </c>
      <c r="F136" s="50"/>
      <c r="G136" s="19" t="e">
        <f t="shared" si="12"/>
        <v>#VALUE!</v>
      </c>
      <c r="H136" s="9"/>
      <c r="L136" s="37" t="str">
        <f>L$10</f>
        <v xml:space="preserve"> второй и третий броски.</v>
      </c>
    </row>
    <row r="137" spans="1:12" ht="19.5" customHeight="1">
      <c r="A137" s="8" t="s">
        <v>50</v>
      </c>
      <c r="B137" s="51"/>
      <c r="C137" s="33">
        <f>C131+C134</f>
        <v>0</v>
      </c>
      <c r="D137" s="21"/>
      <c r="E137" s="33">
        <f>E131+E134</f>
        <v>0</v>
      </c>
      <c r="F137" s="21"/>
      <c r="G137" s="16">
        <f>G131+G134</f>
        <v>0</v>
      </c>
      <c r="H137" s="9"/>
      <c r="L137" s="37" t="str">
        <f>L$11</f>
        <v xml:space="preserve"> Если на 2-м и 3-м бросках</v>
      </c>
    </row>
    <row r="138" spans="1:12" ht="18.75">
      <c r="A138" s="8"/>
      <c r="B138" s="15"/>
      <c r="C138" s="15" t="e">
        <f>C132+C135</f>
        <v>#VALUE!</v>
      </c>
      <c r="D138" s="15" t="e">
        <f t="shared" ref="D138:F138" si="13">D132+D135</f>
        <v>#VALUE!</v>
      </c>
      <c r="E138" s="15" t="e">
        <f t="shared" si="13"/>
        <v>#VALUE!</v>
      </c>
      <c r="F138" s="15" t="e">
        <f t="shared" si="13"/>
        <v>#VALUE!</v>
      </c>
      <c r="G138" s="15"/>
      <c r="H138" s="9"/>
      <c r="L138" s="37" t="str">
        <f>L$12</f>
        <v xml:space="preserve"> дважды выпала "решка",</v>
      </c>
    </row>
    <row r="139" spans="1:12" ht="18.75">
      <c r="A139" s="8"/>
      <c r="B139" s="15"/>
      <c r="C139" s="15"/>
      <c r="D139" s="15"/>
      <c r="E139" s="15"/>
      <c r="F139" s="15"/>
      <c r="G139" s="15"/>
      <c r="H139" s="9"/>
      <c r="L139" s="37" t="str">
        <f>L$13</f>
        <v>начисляют 0 баллов, иначе 2.</v>
      </c>
    </row>
    <row r="140" spans="1:12" ht="18.75">
      <c r="A140" s="8"/>
      <c r="B140" s="15"/>
      <c r="C140" s="15"/>
      <c r="D140" s="15"/>
      <c r="E140" s="15"/>
      <c r="F140" s="15"/>
      <c r="G140" s="15"/>
      <c r="H140" s="9"/>
      <c r="L140" s="37" t="str">
        <f>L$14</f>
        <v>X - число начисленных баллов за серию,</v>
      </c>
    </row>
    <row r="141" spans="1:12" ht="18.75">
      <c r="A141" s="8"/>
      <c r="B141" s="15"/>
      <c r="C141" s="15"/>
      <c r="D141" s="15"/>
      <c r="E141" s="15"/>
      <c r="F141" s="15"/>
      <c r="G141" s="15"/>
      <c r="H141" s="9"/>
      <c r="L141" s="37" t="str">
        <f>L$15</f>
        <v>Y - число бросков в серии.</v>
      </c>
    </row>
    <row r="142" spans="1:12" ht="18.75">
      <c r="A142" s="8"/>
      <c r="B142" s="15"/>
      <c r="C142" s="15"/>
      <c r="D142" s="15"/>
      <c r="E142" s="15"/>
      <c r="F142" s="15"/>
      <c r="G142" s="15"/>
      <c r="H142" s="9"/>
      <c r="L142" s="37">
        <f>L$16</f>
        <v>0</v>
      </c>
    </row>
    <row r="143" spans="1:12" ht="18.75">
      <c r="A143" s="8"/>
      <c r="B143" s="15"/>
      <c r="C143" s="15"/>
      <c r="D143" s="15"/>
      <c r="E143" s="15"/>
      <c r="F143" s="15"/>
      <c r="G143" s="15"/>
      <c r="H143" s="9"/>
      <c r="L143" s="37">
        <f>L$17</f>
        <v>0</v>
      </c>
    </row>
    <row r="145" spans="1:12" ht="18.75">
      <c r="A145" s="7" t="str">
        <f>'Название и список группы'!A9</f>
        <v>Мохамед Ахмед Нурелдин Саид</v>
      </c>
      <c r="B145" s="84" t="str">
        <f>'Название и список группы'!B9</f>
        <v>Махмуд Ахмед Нурелдин</v>
      </c>
      <c r="C145" s="84"/>
      <c r="D145" s="84"/>
      <c r="E145" s="84"/>
      <c r="F145" s="84"/>
      <c r="G145" s="84"/>
      <c r="H145" s="84"/>
      <c r="I145" s="84"/>
      <c r="J145" s="84"/>
    </row>
    <row r="146" spans="1:12">
      <c r="A146" s="61"/>
      <c r="B146" s="61"/>
      <c r="C146" s="86" t="s">
        <v>29</v>
      </c>
      <c r="D146" s="87"/>
      <c r="E146" s="86" t="s">
        <v>30</v>
      </c>
      <c r="F146" s="87"/>
      <c r="G146" s="61" t="s">
        <v>31</v>
      </c>
      <c r="H146" s="3"/>
      <c r="I146" s="3"/>
      <c r="J146" s="4" t="s">
        <v>3</v>
      </c>
      <c r="L146" s="5" t="str">
        <f>L$2</f>
        <v>10 серий бросков монеты</v>
      </c>
    </row>
    <row r="147" spans="1:12" ht="18.75">
      <c r="A147" s="51"/>
      <c r="B147" s="51"/>
      <c r="C147" s="51" t="s">
        <v>29</v>
      </c>
      <c r="D147" s="51" t="s">
        <v>41</v>
      </c>
      <c r="E147" s="51" t="s">
        <v>30</v>
      </c>
      <c r="F147" s="51" t="s">
        <v>42</v>
      </c>
      <c r="G147" s="51"/>
      <c r="H147" s="9"/>
      <c r="I147" s="9"/>
      <c r="J147" s="10">
        <f>IF(SUM(C149,E149,C152,E152)&gt;0,1,10^(-5))</f>
        <v>1.0000000000000001E-5</v>
      </c>
      <c r="L147" s="37" t="str">
        <f>L$3</f>
        <v>Если в первом броске серии</v>
      </c>
    </row>
    <row r="148" spans="1:12" ht="19.5" customHeight="1">
      <c r="A148" s="51"/>
      <c r="B148" s="54" t="s">
        <v>34</v>
      </c>
      <c r="C148" s="54" t="s">
        <v>35</v>
      </c>
      <c r="D148" s="54" t="s">
        <v>34</v>
      </c>
      <c r="E148" s="54" t="s">
        <v>35</v>
      </c>
      <c r="F148" s="54"/>
      <c r="G148" s="15"/>
      <c r="H148" s="9"/>
      <c r="I148" s="9"/>
      <c r="L148" s="37" t="str">
        <f>L$4</f>
        <v>выпал "орел", то серию завершает</v>
      </c>
    </row>
    <row r="149" spans="1:12" ht="19.5" customHeight="1">
      <c r="A149" s="8" t="s">
        <v>43</v>
      </c>
      <c r="B149" s="62" t="s">
        <v>34</v>
      </c>
      <c r="C149" s="55"/>
      <c r="D149" s="77"/>
      <c r="E149" s="55"/>
      <c r="F149" s="59"/>
      <c r="G149" s="18">
        <f>C149+E149</f>
        <v>0</v>
      </c>
      <c r="H149" s="9"/>
      <c r="I149" s="9"/>
      <c r="L149" s="37" t="str">
        <f>L$5</f>
        <v xml:space="preserve"> второй бросок.</v>
      </c>
    </row>
    <row r="150" spans="1:12" ht="19.5" customHeight="1">
      <c r="A150" s="8" t="s">
        <v>44</v>
      </c>
      <c r="B150" s="62" t="s">
        <v>35</v>
      </c>
      <c r="C150" s="60" t="s">
        <v>45</v>
      </c>
      <c r="D150" s="78" t="s">
        <v>45</v>
      </c>
      <c r="E150" s="60" t="s">
        <v>45</v>
      </c>
      <c r="F150" s="48" t="s">
        <v>45</v>
      </c>
      <c r="G150" s="19" t="e">
        <f>C150+E150</f>
        <v>#VALUE!</v>
      </c>
      <c r="H150" s="9"/>
      <c r="I150" s="11"/>
      <c r="L150" s="37" t="str">
        <f>L$6</f>
        <v xml:space="preserve"> Если на втором броске "орел",</v>
      </c>
    </row>
    <row r="151" spans="1:12" ht="19.5" customHeight="1">
      <c r="A151" s="8" t="s">
        <v>46</v>
      </c>
      <c r="B151" s="62" t="s">
        <v>35</v>
      </c>
      <c r="C151" s="80" t="s">
        <v>45</v>
      </c>
      <c r="D151" s="81"/>
      <c r="E151" s="82" t="s">
        <v>45</v>
      </c>
      <c r="F151" s="83"/>
      <c r="G151" s="32" t="e">
        <f t="shared" ref="G151:G154" si="14">C151+E151</f>
        <v>#VALUE!</v>
      </c>
      <c r="H151" s="9"/>
      <c r="I151" s="11"/>
      <c r="L151" s="37" t="str">
        <f>L$7</f>
        <v>начисляют 2 балла, иначе 0.</v>
      </c>
    </row>
    <row r="152" spans="1:12" ht="19.5" customHeight="1">
      <c r="A152" s="8" t="s">
        <v>47</v>
      </c>
      <c r="B152" s="62" t="s">
        <v>34</v>
      </c>
      <c r="C152" s="55"/>
      <c r="D152" s="77"/>
      <c r="E152" s="55"/>
      <c r="F152" s="59"/>
      <c r="G152" s="18">
        <f t="shared" si="14"/>
        <v>0</v>
      </c>
      <c r="H152" s="9"/>
      <c r="L152" s="37" t="str">
        <f>L$8</f>
        <v>Если в первом броске серии</v>
      </c>
    </row>
    <row r="153" spans="1:12" ht="19.5" customHeight="1">
      <c r="A153" s="8" t="s">
        <v>48</v>
      </c>
      <c r="B153" s="62" t="s">
        <v>35</v>
      </c>
      <c r="C153" s="60" t="s">
        <v>45</v>
      </c>
      <c r="D153" s="78" t="s">
        <v>45</v>
      </c>
      <c r="E153" s="60" t="s">
        <v>45</v>
      </c>
      <c r="F153" s="48" t="s">
        <v>45</v>
      </c>
      <c r="G153" s="32" t="e">
        <f t="shared" si="14"/>
        <v>#VALUE!</v>
      </c>
      <c r="H153" s="9"/>
      <c r="L153" s="37" t="str">
        <f>L$9</f>
        <v>выпала "решка", то серию завершает</v>
      </c>
    </row>
    <row r="154" spans="1:12" ht="19.5" customHeight="1">
      <c r="A154" s="8" t="s">
        <v>49</v>
      </c>
      <c r="B154" s="62" t="s">
        <v>35</v>
      </c>
      <c r="C154" s="49" t="s">
        <v>45</v>
      </c>
      <c r="D154" s="79"/>
      <c r="E154" s="49" t="s">
        <v>45</v>
      </c>
      <c r="F154" s="50"/>
      <c r="G154" s="19" t="e">
        <f t="shared" si="14"/>
        <v>#VALUE!</v>
      </c>
      <c r="H154" s="9"/>
      <c r="L154" s="37" t="str">
        <f>L$10</f>
        <v xml:space="preserve"> второй и третий броски.</v>
      </c>
    </row>
    <row r="155" spans="1:12" ht="19.5" customHeight="1">
      <c r="A155" s="8" t="s">
        <v>50</v>
      </c>
      <c r="B155" s="51"/>
      <c r="C155" s="33">
        <f>C149+C152</f>
        <v>0</v>
      </c>
      <c r="D155" s="21"/>
      <c r="E155" s="33">
        <f>E149+E152</f>
        <v>0</v>
      </c>
      <c r="F155" s="21"/>
      <c r="G155" s="16">
        <f>G149+G152</f>
        <v>0</v>
      </c>
      <c r="H155" s="9"/>
      <c r="L155" s="37" t="str">
        <f>L$11</f>
        <v xml:space="preserve"> Если на 2-м и 3-м бросках</v>
      </c>
    </row>
    <row r="156" spans="1:12" ht="18.75">
      <c r="A156" s="8"/>
      <c r="B156" s="15"/>
      <c r="C156" s="15" t="e">
        <f>C150+C153</f>
        <v>#VALUE!</v>
      </c>
      <c r="D156" s="15" t="e">
        <f t="shared" ref="D156:F156" si="15">D150+D153</f>
        <v>#VALUE!</v>
      </c>
      <c r="E156" s="15" t="e">
        <f t="shared" si="15"/>
        <v>#VALUE!</v>
      </c>
      <c r="F156" s="15" t="e">
        <f t="shared" si="15"/>
        <v>#VALUE!</v>
      </c>
      <c r="G156" s="15"/>
      <c r="H156" s="9"/>
      <c r="L156" s="37" t="str">
        <f>L$12</f>
        <v xml:space="preserve"> дважды выпала "решка",</v>
      </c>
    </row>
    <row r="157" spans="1:12" ht="18.75">
      <c r="A157" s="8"/>
      <c r="B157" s="15"/>
      <c r="C157" s="15"/>
      <c r="D157" s="15"/>
      <c r="E157" s="15"/>
      <c r="F157" s="15"/>
      <c r="G157" s="15"/>
      <c r="H157" s="9"/>
      <c r="L157" s="37" t="str">
        <f>L$13</f>
        <v>начисляют 0 баллов, иначе 2.</v>
      </c>
    </row>
    <row r="158" spans="1:12" ht="18.75">
      <c r="A158" s="8"/>
      <c r="B158" s="15"/>
      <c r="C158" s="15"/>
      <c r="D158" s="15"/>
      <c r="E158" s="15"/>
      <c r="F158" s="15"/>
      <c r="G158" s="15"/>
      <c r="H158" s="9"/>
      <c r="L158" s="37" t="str">
        <f>L$14</f>
        <v>X - число начисленных баллов за серию,</v>
      </c>
    </row>
    <row r="159" spans="1:12" ht="18.75">
      <c r="A159" s="8"/>
      <c r="B159" s="15"/>
      <c r="C159" s="15"/>
      <c r="D159" s="15"/>
      <c r="E159" s="15"/>
      <c r="F159" s="15"/>
      <c r="G159" s="15"/>
      <c r="H159" s="9"/>
      <c r="L159" s="37" t="str">
        <f>L$15</f>
        <v>Y - число бросков в серии.</v>
      </c>
    </row>
    <row r="160" spans="1:12" ht="18.75">
      <c r="A160" s="8"/>
      <c r="B160" s="15"/>
      <c r="C160" s="15"/>
      <c r="D160" s="15"/>
      <c r="E160" s="15"/>
      <c r="F160" s="15"/>
      <c r="G160" s="15"/>
      <c r="H160" s="9"/>
      <c r="L160" s="37">
        <f>L$16</f>
        <v>0</v>
      </c>
    </row>
    <row r="161" spans="1:12" ht="18.75">
      <c r="A161" s="8"/>
      <c r="B161" s="15"/>
      <c r="C161" s="15"/>
      <c r="D161" s="15"/>
      <c r="E161" s="15"/>
      <c r="F161" s="15"/>
      <c r="G161" s="15"/>
      <c r="H161" s="9"/>
      <c r="L161" s="37">
        <f>L$17</f>
        <v>0</v>
      </c>
    </row>
    <row r="163" spans="1:12" ht="18.75">
      <c r="A163" s="7" t="str">
        <f>'Название и список группы'!A10</f>
        <v>Петрова</v>
      </c>
      <c r="B163" s="84" t="str">
        <f>'Название и список группы'!B10</f>
        <v>Ольга Александровна</v>
      </c>
      <c r="C163" s="84"/>
      <c r="D163" s="84"/>
      <c r="E163" s="84"/>
      <c r="F163" s="84"/>
      <c r="G163" s="84"/>
      <c r="H163" s="84"/>
      <c r="I163" s="84"/>
      <c r="J163" s="84"/>
    </row>
    <row r="164" spans="1:12">
      <c r="A164" s="61"/>
      <c r="B164" s="61"/>
      <c r="C164" s="86" t="s">
        <v>29</v>
      </c>
      <c r="D164" s="87"/>
      <c r="E164" s="86" t="s">
        <v>30</v>
      </c>
      <c r="F164" s="87"/>
      <c r="G164" s="61" t="s">
        <v>31</v>
      </c>
      <c r="H164" s="3"/>
      <c r="I164" s="3"/>
      <c r="J164" s="4" t="s">
        <v>3</v>
      </c>
      <c r="L164" s="5" t="str">
        <f>L$2</f>
        <v>10 серий бросков монеты</v>
      </c>
    </row>
    <row r="165" spans="1:12" ht="18.75">
      <c r="A165" s="51"/>
      <c r="B165" s="51"/>
      <c r="C165" s="51" t="s">
        <v>29</v>
      </c>
      <c r="D165" s="51" t="s">
        <v>41</v>
      </c>
      <c r="E165" s="51" t="s">
        <v>30</v>
      </c>
      <c r="F165" s="51" t="s">
        <v>42</v>
      </c>
      <c r="G165" s="51"/>
      <c r="H165" s="9"/>
      <c r="I165" s="9"/>
      <c r="J165" s="10">
        <f>IF(SUM(C167,E167,C170,E170)&gt;0,1,10^(-5))</f>
        <v>1</v>
      </c>
      <c r="L165" s="37" t="str">
        <f>L$3</f>
        <v>Если в первом броске серии</v>
      </c>
    </row>
    <row r="166" spans="1:12" ht="19.5" customHeight="1">
      <c r="A166" s="51"/>
      <c r="B166" s="54" t="s">
        <v>34</v>
      </c>
      <c r="C166" s="54" t="s">
        <v>35</v>
      </c>
      <c r="D166" s="54" t="s">
        <v>34</v>
      </c>
      <c r="E166" s="54" t="s">
        <v>35</v>
      </c>
      <c r="F166" s="54"/>
      <c r="G166" s="15"/>
      <c r="H166" s="9"/>
      <c r="I166" s="9"/>
      <c r="L166" s="37" t="str">
        <f>L$4</f>
        <v>выпал "орел", то серию завершает</v>
      </c>
    </row>
    <row r="167" spans="1:12" ht="19.5" customHeight="1">
      <c r="A167" s="8" t="s">
        <v>43</v>
      </c>
      <c r="B167" s="62" t="s">
        <v>34</v>
      </c>
      <c r="C167" s="55">
        <v>2</v>
      </c>
      <c r="D167" s="77"/>
      <c r="E167" s="55">
        <v>1</v>
      </c>
      <c r="F167" s="59"/>
      <c r="G167" s="18">
        <f>C167+E167</f>
        <v>3</v>
      </c>
      <c r="H167" s="9"/>
      <c r="I167" s="9"/>
      <c r="L167" s="37" t="str">
        <f>L$5</f>
        <v xml:space="preserve"> второй бросок.</v>
      </c>
    </row>
    <row r="168" spans="1:12" ht="19.5" customHeight="1">
      <c r="A168" s="8" t="s">
        <v>44</v>
      </c>
      <c r="B168" s="62" t="s">
        <v>35</v>
      </c>
      <c r="C168" s="60" t="s">
        <v>45</v>
      </c>
      <c r="D168" s="78" t="s">
        <v>45</v>
      </c>
      <c r="E168" s="60" t="s">
        <v>45</v>
      </c>
      <c r="F168" s="48" t="s">
        <v>45</v>
      </c>
      <c r="G168" s="19" t="e">
        <f>C168+E168</f>
        <v>#VALUE!</v>
      </c>
      <c r="H168" s="9"/>
      <c r="I168" s="11"/>
      <c r="L168" s="37" t="str">
        <f>L$6</f>
        <v xml:space="preserve"> Если на втором броске "орел",</v>
      </c>
    </row>
    <row r="169" spans="1:12" ht="19.5" customHeight="1">
      <c r="A169" s="8" t="s">
        <v>46</v>
      </c>
      <c r="B169" s="62" t="s">
        <v>35</v>
      </c>
      <c r="C169" s="80" t="s">
        <v>45</v>
      </c>
      <c r="D169" s="81"/>
      <c r="E169" s="82" t="s">
        <v>45</v>
      </c>
      <c r="F169" s="83"/>
      <c r="G169" s="32" t="e">
        <f t="shared" ref="G169:G172" si="16">C169+E169</f>
        <v>#VALUE!</v>
      </c>
      <c r="H169" s="9"/>
      <c r="I169" s="11"/>
      <c r="L169" s="37" t="str">
        <f>L$7</f>
        <v>начисляют 2 балла, иначе 0.</v>
      </c>
    </row>
    <row r="170" spans="1:12" ht="19.5" customHeight="1">
      <c r="A170" s="8" t="s">
        <v>47</v>
      </c>
      <c r="B170" s="62" t="s">
        <v>34</v>
      </c>
      <c r="C170" s="55">
        <v>3</v>
      </c>
      <c r="D170" s="77"/>
      <c r="E170" s="55">
        <v>4</v>
      </c>
      <c r="F170" s="59"/>
      <c r="G170" s="18">
        <f t="shared" si="16"/>
        <v>7</v>
      </c>
      <c r="H170" s="9"/>
      <c r="L170" s="37" t="str">
        <f>L$8</f>
        <v>Если в первом броске серии</v>
      </c>
    </row>
    <row r="171" spans="1:12" ht="19.5" customHeight="1">
      <c r="A171" s="8" t="s">
        <v>48</v>
      </c>
      <c r="B171" s="62" t="s">
        <v>35</v>
      </c>
      <c r="C171" s="60" t="s">
        <v>45</v>
      </c>
      <c r="D171" s="78" t="s">
        <v>45</v>
      </c>
      <c r="E171" s="60" t="s">
        <v>45</v>
      </c>
      <c r="F171" s="48" t="s">
        <v>45</v>
      </c>
      <c r="G171" s="32" t="e">
        <f t="shared" si="16"/>
        <v>#VALUE!</v>
      </c>
      <c r="H171" s="9"/>
      <c r="L171" s="37" t="str">
        <f>L$9</f>
        <v>выпала "решка", то серию завершает</v>
      </c>
    </row>
    <row r="172" spans="1:12" ht="19.5" customHeight="1">
      <c r="A172" s="8" t="s">
        <v>49</v>
      </c>
      <c r="B172" s="62" t="s">
        <v>35</v>
      </c>
      <c r="C172" s="49" t="s">
        <v>45</v>
      </c>
      <c r="D172" s="79"/>
      <c r="E172" s="49" t="s">
        <v>45</v>
      </c>
      <c r="F172" s="50"/>
      <c r="G172" s="19" t="e">
        <f t="shared" si="16"/>
        <v>#VALUE!</v>
      </c>
      <c r="H172" s="9"/>
      <c r="L172" s="37" t="str">
        <f>L$10</f>
        <v xml:space="preserve"> второй и третий броски.</v>
      </c>
    </row>
    <row r="173" spans="1:12" ht="19.5" customHeight="1">
      <c r="A173" s="8" t="s">
        <v>50</v>
      </c>
      <c r="B173" s="51"/>
      <c r="C173" s="33">
        <f>C167+C170</f>
        <v>5</v>
      </c>
      <c r="D173" s="21"/>
      <c r="E173" s="33">
        <f>E167+E170</f>
        <v>5</v>
      </c>
      <c r="F173" s="21"/>
      <c r="G173" s="16">
        <f>G167+G170</f>
        <v>10</v>
      </c>
      <c r="H173" s="9"/>
      <c r="L173" s="37" t="str">
        <f>L$11</f>
        <v xml:space="preserve"> Если на 2-м и 3-м бросках</v>
      </c>
    </row>
    <row r="174" spans="1:12" ht="18.75">
      <c r="A174" s="8"/>
      <c r="B174" s="15"/>
      <c r="C174" s="15" t="e">
        <f>C168+C171</f>
        <v>#VALUE!</v>
      </c>
      <c r="D174" s="15" t="e">
        <f t="shared" ref="D174:F174" si="17">D168+D171</f>
        <v>#VALUE!</v>
      </c>
      <c r="E174" s="15" t="e">
        <f t="shared" si="17"/>
        <v>#VALUE!</v>
      </c>
      <c r="F174" s="15" t="e">
        <f t="shared" si="17"/>
        <v>#VALUE!</v>
      </c>
      <c r="G174" s="15"/>
      <c r="H174" s="9"/>
      <c r="L174" s="37" t="str">
        <f>L$12</f>
        <v xml:space="preserve"> дважды выпала "решка",</v>
      </c>
    </row>
    <row r="175" spans="1:12" ht="18.75">
      <c r="A175" s="8"/>
      <c r="B175" s="15"/>
      <c r="C175" s="15"/>
      <c r="D175" s="15"/>
      <c r="E175" s="15"/>
      <c r="F175" s="15"/>
      <c r="G175" s="15"/>
      <c r="H175" s="9"/>
      <c r="L175" s="37" t="str">
        <f>L$13</f>
        <v>начисляют 0 баллов, иначе 2.</v>
      </c>
    </row>
    <row r="176" spans="1:12" ht="18.75">
      <c r="A176" s="8"/>
      <c r="B176" s="15"/>
      <c r="C176" s="15"/>
      <c r="D176" s="15"/>
      <c r="E176" s="15"/>
      <c r="F176" s="15"/>
      <c r="G176" s="15"/>
      <c r="H176" s="9"/>
      <c r="L176" s="37" t="str">
        <f>L$14</f>
        <v>X - число начисленных баллов за серию,</v>
      </c>
    </row>
    <row r="177" spans="1:12" ht="18.75">
      <c r="A177" s="8"/>
      <c r="B177" s="15"/>
      <c r="C177" s="15"/>
      <c r="D177" s="15"/>
      <c r="E177" s="15"/>
      <c r="F177" s="15"/>
      <c r="G177" s="15"/>
      <c r="H177" s="9"/>
      <c r="L177" s="37" t="str">
        <f>L$15</f>
        <v>Y - число бросков в серии.</v>
      </c>
    </row>
    <row r="178" spans="1:12" ht="18.75">
      <c r="A178" s="8"/>
      <c r="B178" s="15"/>
      <c r="C178" s="15"/>
      <c r="D178" s="15"/>
      <c r="E178" s="15"/>
      <c r="F178" s="15"/>
      <c r="G178" s="15"/>
      <c r="H178" s="9"/>
      <c r="L178" s="37">
        <f>L$16</f>
        <v>0</v>
      </c>
    </row>
    <row r="179" spans="1:12" ht="18.75">
      <c r="A179" s="8"/>
      <c r="B179" s="15"/>
      <c r="C179" s="15"/>
      <c r="D179" s="15"/>
      <c r="E179" s="15"/>
      <c r="F179" s="15"/>
      <c r="G179" s="15"/>
      <c r="H179" s="9"/>
      <c r="L179" s="37">
        <f>L$17</f>
        <v>0</v>
      </c>
    </row>
    <row r="181" spans="1:12" ht="18.75">
      <c r="A181" s="7" t="str">
        <f>'Название и список группы'!A11</f>
        <v>Подшивалов</v>
      </c>
      <c r="B181" s="84" t="str">
        <f>'Название и список группы'!B11</f>
        <v>Данил Дмитриевич</v>
      </c>
      <c r="C181" s="84"/>
      <c r="D181" s="84"/>
      <c r="E181" s="84"/>
      <c r="F181" s="84"/>
      <c r="G181" s="84"/>
      <c r="H181" s="84"/>
      <c r="I181" s="84"/>
      <c r="J181" s="84"/>
    </row>
    <row r="182" spans="1:12">
      <c r="A182" s="61"/>
      <c r="B182" s="61"/>
      <c r="C182" s="86" t="s">
        <v>29</v>
      </c>
      <c r="D182" s="87"/>
      <c r="E182" s="86" t="s">
        <v>30</v>
      </c>
      <c r="F182" s="87"/>
      <c r="G182" s="61" t="s">
        <v>31</v>
      </c>
      <c r="H182" s="3"/>
      <c r="I182" s="3"/>
      <c r="J182" s="4" t="s">
        <v>3</v>
      </c>
      <c r="L182" s="5" t="str">
        <f>L$2</f>
        <v>10 серий бросков монеты</v>
      </c>
    </row>
    <row r="183" spans="1:12" ht="18.75">
      <c r="A183" s="51"/>
      <c r="B183" s="51"/>
      <c r="C183" s="51" t="s">
        <v>29</v>
      </c>
      <c r="D183" s="51" t="s">
        <v>41</v>
      </c>
      <c r="E183" s="51" t="s">
        <v>30</v>
      </c>
      <c r="F183" s="51" t="s">
        <v>42</v>
      </c>
      <c r="G183" s="51"/>
      <c r="H183" s="9"/>
      <c r="I183" s="9"/>
      <c r="J183" s="10">
        <f>IF(SUM(C185,E185,C188,E188)&gt;0,1,10^(-5))</f>
        <v>1.0000000000000001E-5</v>
      </c>
      <c r="L183" s="37" t="str">
        <f>L$3</f>
        <v>Если в первом броске серии</v>
      </c>
    </row>
    <row r="184" spans="1:12" ht="19.5" customHeight="1">
      <c r="A184" s="51"/>
      <c r="B184" s="54" t="s">
        <v>34</v>
      </c>
      <c r="C184" s="54" t="s">
        <v>35</v>
      </c>
      <c r="D184" s="54" t="s">
        <v>34</v>
      </c>
      <c r="E184" s="54" t="s">
        <v>35</v>
      </c>
      <c r="F184" s="54"/>
      <c r="G184" s="15"/>
      <c r="H184" s="9"/>
      <c r="I184" s="9"/>
      <c r="L184" s="37" t="str">
        <f>L$4</f>
        <v>выпал "орел", то серию завершает</v>
      </c>
    </row>
    <row r="185" spans="1:12" ht="19.5" customHeight="1">
      <c r="A185" s="8" t="s">
        <v>43</v>
      </c>
      <c r="B185" s="62" t="s">
        <v>34</v>
      </c>
      <c r="C185" s="55"/>
      <c r="D185" s="77"/>
      <c r="E185" s="55"/>
      <c r="F185" s="59"/>
      <c r="G185" s="18">
        <f>C185+E185</f>
        <v>0</v>
      </c>
      <c r="H185" s="9"/>
      <c r="I185" s="9"/>
      <c r="L185" s="37" t="str">
        <f>L$5</f>
        <v xml:space="preserve"> второй бросок.</v>
      </c>
    </row>
    <row r="186" spans="1:12" ht="19.5" customHeight="1">
      <c r="A186" s="8" t="s">
        <v>44</v>
      </c>
      <c r="B186" s="62" t="s">
        <v>35</v>
      </c>
      <c r="C186" s="60" t="s">
        <v>45</v>
      </c>
      <c r="D186" s="78" t="s">
        <v>45</v>
      </c>
      <c r="E186" s="60" t="s">
        <v>45</v>
      </c>
      <c r="F186" s="48" t="s">
        <v>45</v>
      </c>
      <c r="G186" s="19" t="e">
        <f>C186+E186</f>
        <v>#VALUE!</v>
      </c>
      <c r="H186" s="9"/>
      <c r="I186" s="11"/>
      <c r="L186" s="37" t="str">
        <f>L$6</f>
        <v xml:space="preserve"> Если на втором броске "орел",</v>
      </c>
    </row>
    <row r="187" spans="1:12" ht="19.5" customHeight="1">
      <c r="A187" s="8" t="s">
        <v>46</v>
      </c>
      <c r="B187" s="62" t="s">
        <v>35</v>
      </c>
      <c r="C187" s="80" t="s">
        <v>45</v>
      </c>
      <c r="D187" s="81"/>
      <c r="E187" s="82" t="s">
        <v>45</v>
      </c>
      <c r="F187" s="83"/>
      <c r="G187" s="32" t="e">
        <f t="shared" ref="G187:G190" si="18">C187+E187</f>
        <v>#VALUE!</v>
      </c>
      <c r="H187" s="9"/>
      <c r="I187" s="11"/>
      <c r="L187" s="37" t="str">
        <f>L$7</f>
        <v>начисляют 2 балла, иначе 0.</v>
      </c>
    </row>
    <row r="188" spans="1:12" ht="19.5" customHeight="1">
      <c r="A188" s="8" t="s">
        <v>47</v>
      </c>
      <c r="B188" s="62" t="s">
        <v>34</v>
      </c>
      <c r="C188" s="55"/>
      <c r="D188" s="77"/>
      <c r="E188" s="55"/>
      <c r="F188" s="59"/>
      <c r="G188" s="18">
        <f t="shared" si="18"/>
        <v>0</v>
      </c>
      <c r="H188" s="9"/>
      <c r="L188" s="37" t="str">
        <f>L$8</f>
        <v>Если в первом броске серии</v>
      </c>
    </row>
    <row r="189" spans="1:12" ht="19.5" customHeight="1">
      <c r="A189" s="8" t="s">
        <v>48</v>
      </c>
      <c r="B189" s="62" t="s">
        <v>35</v>
      </c>
      <c r="C189" s="60" t="s">
        <v>45</v>
      </c>
      <c r="D189" s="78" t="s">
        <v>45</v>
      </c>
      <c r="E189" s="60" t="s">
        <v>45</v>
      </c>
      <c r="F189" s="48" t="s">
        <v>45</v>
      </c>
      <c r="G189" s="32" t="e">
        <f t="shared" si="18"/>
        <v>#VALUE!</v>
      </c>
      <c r="H189" s="9"/>
      <c r="L189" s="37" t="str">
        <f>L$9</f>
        <v>выпала "решка", то серию завершает</v>
      </c>
    </row>
    <row r="190" spans="1:12" ht="19.5" customHeight="1">
      <c r="A190" s="8" t="s">
        <v>49</v>
      </c>
      <c r="B190" s="62" t="s">
        <v>35</v>
      </c>
      <c r="C190" s="49" t="s">
        <v>45</v>
      </c>
      <c r="D190" s="79"/>
      <c r="E190" s="49" t="s">
        <v>45</v>
      </c>
      <c r="F190" s="50"/>
      <c r="G190" s="19" t="e">
        <f t="shared" si="18"/>
        <v>#VALUE!</v>
      </c>
      <c r="H190" s="9"/>
      <c r="L190" s="37" t="str">
        <f>L$10</f>
        <v xml:space="preserve"> второй и третий броски.</v>
      </c>
    </row>
    <row r="191" spans="1:12" ht="19.5" customHeight="1">
      <c r="A191" s="8" t="s">
        <v>50</v>
      </c>
      <c r="B191" s="51"/>
      <c r="C191" s="33">
        <f>C185+C188</f>
        <v>0</v>
      </c>
      <c r="D191" s="21"/>
      <c r="E191" s="33">
        <f>E185+E188</f>
        <v>0</v>
      </c>
      <c r="F191" s="21"/>
      <c r="G191" s="16">
        <f>G185+G188</f>
        <v>0</v>
      </c>
      <c r="H191" s="9"/>
      <c r="L191" s="37" t="str">
        <f>L$11</f>
        <v xml:space="preserve"> Если на 2-м и 3-м бросках</v>
      </c>
    </row>
    <row r="192" spans="1:12" ht="18.75">
      <c r="A192" s="8"/>
      <c r="B192" s="15"/>
      <c r="C192" s="15" t="e">
        <f>C186+C189</f>
        <v>#VALUE!</v>
      </c>
      <c r="D192" s="15" t="e">
        <f t="shared" ref="D192:F192" si="19">D186+D189</f>
        <v>#VALUE!</v>
      </c>
      <c r="E192" s="15" t="e">
        <f t="shared" si="19"/>
        <v>#VALUE!</v>
      </c>
      <c r="F192" s="15" t="e">
        <f t="shared" si="19"/>
        <v>#VALUE!</v>
      </c>
      <c r="G192" s="15"/>
      <c r="H192" s="9"/>
      <c r="L192" s="37" t="str">
        <f>L$12</f>
        <v xml:space="preserve"> дважды выпала "решка",</v>
      </c>
    </row>
    <row r="193" spans="1:12" ht="18.75">
      <c r="A193" s="8"/>
      <c r="B193" s="15"/>
      <c r="C193" s="15"/>
      <c r="D193" s="15"/>
      <c r="E193" s="15"/>
      <c r="F193" s="15"/>
      <c r="G193" s="15"/>
      <c r="H193" s="9"/>
      <c r="L193" s="37" t="str">
        <f>L$13</f>
        <v>начисляют 0 баллов, иначе 2.</v>
      </c>
    </row>
    <row r="194" spans="1:12" ht="18.75">
      <c r="A194" s="8"/>
      <c r="B194" s="15"/>
      <c r="C194" s="15"/>
      <c r="D194" s="15"/>
      <c r="E194" s="15"/>
      <c r="F194" s="15"/>
      <c r="G194" s="15"/>
      <c r="H194" s="9"/>
      <c r="L194" s="37" t="str">
        <f>L$14</f>
        <v>X - число начисленных баллов за серию,</v>
      </c>
    </row>
    <row r="195" spans="1:12" ht="18.75">
      <c r="A195" s="8"/>
      <c r="B195" s="15"/>
      <c r="C195" s="15"/>
      <c r="D195" s="15"/>
      <c r="E195" s="15"/>
      <c r="F195" s="15"/>
      <c r="G195" s="15"/>
      <c r="H195" s="9"/>
      <c r="L195" s="37" t="str">
        <f>L$15</f>
        <v>Y - число бросков в серии.</v>
      </c>
    </row>
    <row r="196" spans="1:12" ht="18.75">
      <c r="A196" s="8"/>
      <c r="B196" s="15"/>
      <c r="C196" s="15"/>
      <c r="D196" s="15"/>
      <c r="E196" s="15"/>
      <c r="F196" s="15"/>
      <c r="G196" s="15"/>
      <c r="H196" s="9"/>
      <c r="L196" s="37">
        <f>L$16</f>
        <v>0</v>
      </c>
    </row>
    <row r="197" spans="1:12" ht="18.75">
      <c r="A197" s="8"/>
      <c r="B197" s="15"/>
      <c r="C197" s="15"/>
      <c r="D197" s="15"/>
      <c r="E197" s="15"/>
      <c r="F197" s="15"/>
      <c r="G197" s="15"/>
      <c r="H197" s="9"/>
      <c r="L197" s="37">
        <f>L$17</f>
        <v>0</v>
      </c>
    </row>
    <row r="199" spans="1:12" ht="18.75">
      <c r="A199" s="7" t="str">
        <f>'Название и список группы'!A12</f>
        <v>Потапов</v>
      </c>
      <c r="B199" s="84" t="str">
        <f>'Название и список группы'!B12</f>
        <v>Иван Николаевич</v>
      </c>
      <c r="C199" s="84"/>
      <c r="D199" s="84"/>
      <c r="E199" s="84"/>
      <c r="F199" s="84"/>
      <c r="G199" s="84"/>
      <c r="H199" s="84"/>
      <c r="I199" s="84"/>
      <c r="J199" s="84"/>
    </row>
    <row r="200" spans="1:12">
      <c r="A200" s="61"/>
      <c r="B200" s="61"/>
      <c r="C200" s="86" t="s">
        <v>29</v>
      </c>
      <c r="D200" s="87"/>
      <c r="E200" s="86" t="s">
        <v>30</v>
      </c>
      <c r="F200" s="87"/>
      <c r="G200" s="61" t="s">
        <v>31</v>
      </c>
      <c r="H200" s="3"/>
      <c r="I200" s="3"/>
      <c r="J200" s="4" t="s">
        <v>3</v>
      </c>
      <c r="L200" s="5" t="str">
        <f>L$2</f>
        <v>10 серий бросков монеты</v>
      </c>
    </row>
    <row r="201" spans="1:12" ht="18.75">
      <c r="A201" s="51"/>
      <c r="B201" s="51"/>
      <c r="C201" s="51" t="s">
        <v>29</v>
      </c>
      <c r="D201" s="51" t="s">
        <v>41</v>
      </c>
      <c r="E201" s="51" t="s">
        <v>30</v>
      </c>
      <c r="F201" s="51" t="s">
        <v>42</v>
      </c>
      <c r="G201" s="51"/>
      <c r="H201" s="9"/>
      <c r="I201" s="9"/>
      <c r="J201" s="10">
        <f>IF(SUM(C203,E203,C206,E206)&gt;0,1,10^(-5))</f>
        <v>1.0000000000000001E-5</v>
      </c>
      <c r="L201" s="37" t="str">
        <f>L$3</f>
        <v>Если в первом броске серии</v>
      </c>
    </row>
    <row r="202" spans="1:12" ht="19.5" customHeight="1">
      <c r="A202" s="51"/>
      <c r="B202" s="54" t="s">
        <v>34</v>
      </c>
      <c r="C202" s="54" t="s">
        <v>35</v>
      </c>
      <c r="D202" s="54" t="s">
        <v>34</v>
      </c>
      <c r="E202" s="54" t="s">
        <v>35</v>
      </c>
      <c r="F202" s="54"/>
      <c r="G202" s="15"/>
      <c r="H202" s="9"/>
      <c r="I202" s="9"/>
      <c r="L202" s="37" t="str">
        <f>L$4</f>
        <v>выпал "орел", то серию завершает</v>
      </c>
    </row>
    <row r="203" spans="1:12" ht="19.5" customHeight="1">
      <c r="A203" s="8" t="s">
        <v>43</v>
      </c>
      <c r="B203" s="62" t="s">
        <v>34</v>
      </c>
      <c r="C203" s="55"/>
      <c r="D203" s="77"/>
      <c r="E203" s="55"/>
      <c r="F203" s="59"/>
      <c r="G203" s="18">
        <f>C203+E203</f>
        <v>0</v>
      </c>
      <c r="H203" s="9"/>
      <c r="I203" s="9"/>
      <c r="L203" s="37" t="str">
        <f>L$5</f>
        <v xml:space="preserve"> второй бросок.</v>
      </c>
    </row>
    <row r="204" spans="1:12" ht="19.5" customHeight="1">
      <c r="A204" s="8" t="s">
        <v>44</v>
      </c>
      <c r="B204" s="62" t="s">
        <v>35</v>
      </c>
      <c r="C204" s="60" t="s">
        <v>45</v>
      </c>
      <c r="D204" s="78" t="s">
        <v>45</v>
      </c>
      <c r="E204" s="60" t="s">
        <v>45</v>
      </c>
      <c r="F204" s="48" t="s">
        <v>45</v>
      </c>
      <c r="G204" s="19" t="e">
        <f>C204+E204</f>
        <v>#VALUE!</v>
      </c>
      <c r="H204" s="9"/>
      <c r="I204" s="11"/>
      <c r="L204" s="37" t="str">
        <f>L$6</f>
        <v xml:space="preserve"> Если на втором броске "орел",</v>
      </c>
    </row>
    <row r="205" spans="1:12" ht="19.5" customHeight="1">
      <c r="A205" s="8" t="s">
        <v>46</v>
      </c>
      <c r="B205" s="62" t="s">
        <v>35</v>
      </c>
      <c r="C205" s="80" t="s">
        <v>45</v>
      </c>
      <c r="D205" s="81"/>
      <c r="E205" s="82" t="s">
        <v>45</v>
      </c>
      <c r="F205" s="83"/>
      <c r="G205" s="32" t="e">
        <f t="shared" ref="G205:G208" si="20">C205+E205</f>
        <v>#VALUE!</v>
      </c>
      <c r="H205" s="9"/>
      <c r="I205" s="11"/>
      <c r="L205" s="37" t="str">
        <f>L$7</f>
        <v>начисляют 2 балла, иначе 0.</v>
      </c>
    </row>
    <row r="206" spans="1:12" ht="19.5" customHeight="1">
      <c r="A206" s="8" t="s">
        <v>47</v>
      </c>
      <c r="B206" s="62" t="s">
        <v>34</v>
      </c>
      <c r="C206" s="55"/>
      <c r="D206" s="77"/>
      <c r="E206" s="55"/>
      <c r="F206" s="59"/>
      <c r="G206" s="18">
        <f t="shared" si="20"/>
        <v>0</v>
      </c>
      <c r="H206" s="9"/>
      <c r="L206" s="37" t="str">
        <f>L$8</f>
        <v>Если в первом броске серии</v>
      </c>
    </row>
    <row r="207" spans="1:12" ht="19.5" customHeight="1">
      <c r="A207" s="8" t="s">
        <v>48</v>
      </c>
      <c r="B207" s="62" t="s">
        <v>35</v>
      </c>
      <c r="C207" s="60" t="s">
        <v>45</v>
      </c>
      <c r="D207" s="78" t="s">
        <v>45</v>
      </c>
      <c r="E207" s="60" t="s">
        <v>45</v>
      </c>
      <c r="F207" s="48" t="s">
        <v>45</v>
      </c>
      <c r="G207" s="32" t="e">
        <f t="shared" si="20"/>
        <v>#VALUE!</v>
      </c>
      <c r="H207" s="9"/>
      <c r="L207" s="37" t="str">
        <f>L$9</f>
        <v>выпала "решка", то серию завершает</v>
      </c>
    </row>
    <row r="208" spans="1:12" ht="19.5" customHeight="1">
      <c r="A208" s="8" t="s">
        <v>49</v>
      </c>
      <c r="B208" s="62" t="s">
        <v>35</v>
      </c>
      <c r="C208" s="49" t="s">
        <v>45</v>
      </c>
      <c r="D208" s="79"/>
      <c r="E208" s="49" t="s">
        <v>45</v>
      </c>
      <c r="F208" s="50"/>
      <c r="G208" s="19" t="e">
        <f t="shared" si="20"/>
        <v>#VALUE!</v>
      </c>
      <c r="H208" s="9"/>
      <c r="L208" s="37" t="str">
        <f>L$10</f>
        <v xml:space="preserve"> второй и третий броски.</v>
      </c>
    </row>
    <row r="209" spans="1:12" ht="19.5" customHeight="1">
      <c r="A209" s="8" t="s">
        <v>50</v>
      </c>
      <c r="B209" s="51"/>
      <c r="C209" s="33">
        <f>C203+C206</f>
        <v>0</v>
      </c>
      <c r="D209" s="21"/>
      <c r="E209" s="33">
        <f>E203+E206</f>
        <v>0</v>
      </c>
      <c r="F209" s="21"/>
      <c r="G209" s="16">
        <f>G203+G206</f>
        <v>0</v>
      </c>
      <c r="H209" s="9"/>
      <c r="L209" s="37" t="str">
        <f>L$11</f>
        <v xml:space="preserve"> Если на 2-м и 3-м бросках</v>
      </c>
    </row>
    <row r="210" spans="1:12" ht="18.75">
      <c r="A210" s="8"/>
      <c r="B210" s="15"/>
      <c r="C210" s="15" t="e">
        <f>C204+C207</f>
        <v>#VALUE!</v>
      </c>
      <c r="D210" s="15" t="e">
        <f t="shared" ref="D210:F210" si="21">D204+D207</f>
        <v>#VALUE!</v>
      </c>
      <c r="E210" s="15" t="e">
        <f t="shared" si="21"/>
        <v>#VALUE!</v>
      </c>
      <c r="F210" s="15" t="e">
        <f t="shared" si="21"/>
        <v>#VALUE!</v>
      </c>
      <c r="G210" s="15"/>
      <c r="H210" s="9"/>
      <c r="L210" s="37" t="str">
        <f>L$12</f>
        <v xml:space="preserve"> дважды выпала "решка",</v>
      </c>
    </row>
    <row r="211" spans="1:12" ht="18.75">
      <c r="A211" s="8"/>
      <c r="B211" s="15"/>
      <c r="C211" s="15"/>
      <c r="D211" s="15"/>
      <c r="E211" s="15"/>
      <c r="F211" s="15"/>
      <c r="G211" s="15"/>
      <c r="H211" s="9"/>
      <c r="L211" s="37" t="str">
        <f>L$13</f>
        <v>начисляют 0 баллов, иначе 2.</v>
      </c>
    </row>
    <row r="212" spans="1:12" ht="18.75">
      <c r="A212" s="8"/>
      <c r="B212" s="15"/>
      <c r="C212" s="15"/>
      <c r="D212" s="15"/>
      <c r="E212" s="15"/>
      <c r="F212" s="15"/>
      <c r="G212" s="15"/>
      <c r="H212" s="9"/>
      <c r="L212" s="37" t="str">
        <f>L$14</f>
        <v>X - число начисленных баллов за серию,</v>
      </c>
    </row>
    <row r="213" spans="1:12" ht="18.75">
      <c r="A213" s="8"/>
      <c r="B213" s="15"/>
      <c r="C213" s="15"/>
      <c r="D213" s="15"/>
      <c r="E213" s="15"/>
      <c r="F213" s="15"/>
      <c r="G213" s="15"/>
      <c r="H213" s="9"/>
      <c r="L213" s="37" t="str">
        <f>L$15</f>
        <v>Y - число бросков в серии.</v>
      </c>
    </row>
    <row r="214" spans="1:12" ht="18.75">
      <c r="A214" s="8"/>
      <c r="B214" s="15"/>
      <c r="C214" s="15"/>
      <c r="D214" s="15"/>
      <c r="E214" s="15"/>
      <c r="F214" s="15"/>
      <c r="G214" s="15"/>
      <c r="H214" s="9"/>
      <c r="L214" s="37">
        <f>L$16</f>
        <v>0</v>
      </c>
    </row>
    <row r="215" spans="1:12" ht="18.75">
      <c r="A215" s="8"/>
      <c r="B215" s="15"/>
      <c r="C215" s="15"/>
      <c r="D215" s="15"/>
      <c r="E215" s="15"/>
      <c r="F215" s="15"/>
      <c r="G215" s="15"/>
      <c r="H215" s="9"/>
      <c r="L215" s="37">
        <f>L$17</f>
        <v>0</v>
      </c>
    </row>
    <row r="217" spans="1:12" ht="18.75">
      <c r="A217" s="7" t="str">
        <f>'Название и список группы'!A13</f>
        <v>Романцов</v>
      </c>
      <c r="B217" s="84" t="str">
        <f>'Название и список группы'!B13</f>
        <v>Павел Петрович</v>
      </c>
      <c r="C217" s="84"/>
      <c r="D217" s="84"/>
      <c r="E217" s="84"/>
      <c r="F217" s="84"/>
      <c r="G217" s="84"/>
      <c r="H217" s="84"/>
      <c r="I217" s="84"/>
      <c r="J217" s="84"/>
    </row>
    <row r="218" spans="1:12">
      <c r="A218" s="61"/>
      <c r="B218" s="61"/>
      <c r="C218" s="86" t="s">
        <v>29</v>
      </c>
      <c r="D218" s="87"/>
      <c r="E218" s="86" t="s">
        <v>30</v>
      </c>
      <c r="F218" s="87"/>
      <c r="G218" s="61" t="s">
        <v>31</v>
      </c>
      <c r="H218" s="3"/>
      <c r="I218" s="3"/>
      <c r="J218" s="4" t="s">
        <v>3</v>
      </c>
      <c r="L218" s="5" t="str">
        <f>L$2</f>
        <v>10 серий бросков монеты</v>
      </c>
    </row>
    <row r="219" spans="1:12" ht="18.75">
      <c r="A219" s="51"/>
      <c r="B219" s="51"/>
      <c r="C219" s="51" t="s">
        <v>29</v>
      </c>
      <c r="D219" s="51" t="s">
        <v>41</v>
      </c>
      <c r="E219" s="51" t="s">
        <v>30</v>
      </c>
      <c r="F219" s="51" t="s">
        <v>42</v>
      </c>
      <c r="G219" s="51"/>
      <c r="H219" s="9"/>
      <c r="I219" s="9"/>
      <c r="J219" s="10">
        <f>IF(SUM(C221,E221,C224,E224)&gt;0,1,10^(-5))</f>
        <v>1.0000000000000001E-5</v>
      </c>
      <c r="L219" s="37" t="str">
        <f>L$3</f>
        <v>Если в первом броске серии</v>
      </c>
    </row>
    <row r="220" spans="1:12" ht="19.5" customHeight="1">
      <c r="A220" s="51"/>
      <c r="B220" s="54" t="s">
        <v>34</v>
      </c>
      <c r="C220" s="54" t="s">
        <v>35</v>
      </c>
      <c r="D220" s="54" t="s">
        <v>34</v>
      </c>
      <c r="E220" s="54" t="s">
        <v>35</v>
      </c>
      <c r="F220" s="54"/>
      <c r="G220" s="15"/>
      <c r="H220" s="9"/>
      <c r="I220" s="9"/>
      <c r="L220" s="37" t="str">
        <f>L$4</f>
        <v>выпал "орел", то серию завершает</v>
      </c>
    </row>
    <row r="221" spans="1:12" ht="19.5" customHeight="1">
      <c r="A221" s="8" t="s">
        <v>43</v>
      </c>
      <c r="B221" s="62" t="s">
        <v>34</v>
      </c>
      <c r="C221" s="55"/>
      <c r="D221" s="77"/>
      <c r="E221" s="55"/>
      <c r="F221" s="59"/>
      <c r="G221" s="18">
        <f>C221+E221</f>
        <v>0</v>
      </c>
      <c r="H221" s="9"/>
      <c r="I221" s="9"/>
      <c r="L221" s="37" t="str">
        <f>L$5</f>
        <v xml:space="preserve"> второй бросок.</v>
      </c>
    </row>
    <row r="222" spans="1:12" ht="19.5" customHeight="1">
      <c r="A222" s="8" t="s">
        <v>44</v>
      </c>
      <c r="B222" s="62" t="s">
        <v>35</v>
      </c>
      <c r="C222" s="60" t="s">
        <v>45</v>
      </c>
      <c r="D222" s="78" t="s">
        <v>45</v>
      </c>
      <c r="E222" s="60" t="s">
        <v>45</v>
      </c>
      <c r="F222" s="48" t="s">
        <v>45</v>
      </c>
      <c r="G222" s="19" t="e">
        <f>C222+E222</f>
        <v>#VALUE!</v>
      </c>
      <c r="H222" s="9"/>
      <c r="I222" s="11"/>
      <c r="L222" s="37" t="str">
        <f>L$6</f>
        <v xml:space="preserve"> Если на втором броске "орел",</v>
      </c>
    </row>
    <row r="223" spans="1:12" ht="19.5" customHeight="1">
      <c r="A223" s="8" t="s">
        <v>46</v>
      </c>
      <c r="B223" s="62" t="s">
        <v>35</v>
      </c>
      <c r="C223" s="80" t="s">
        <v>45</v>
      </c>
      <c r="D223" s="81"/>
      <c r="E223" s="82" t="s">
        <v>45</v>
      </c>
      <c r="F223" s="83"/>
      <c r="G223" s="32" t="e">
        <f t="shared" ref="G223:G226" si="22">C223+E223</f>
        <v>#VALUE!</v>
      </c>
      <c r="H223" s="9"/>
      <c r="I223" s="11"/>
      <c r="L223" s="37" t="str">
        <f>L$7</f>
        <v>начисляют 2 балла, иначе 0.</v>
      </c>
    </row>
    <row r="224" spans="1:12" ht="19.5" customHeight="1">
      <c r="A224" s="8" t="s">
        <v>47</v>
      </c>
      <c r="B224" s="62" t="s">
        <v>34</v>
      </c>
      <c r="C224" s="55"/>
      <c r="D224" s="77"/>
      <c r="E224" s="55"/>
      <c r="F224" s="59"/>
      <c r="G224" s="18">
        <f t="shared" si="22"/>
        <v>0</v>
      </c>
      <c r="H224" s="9"/>
      <c r="L224" s="37" t="str">
        <f>L$8</f>
        <v>Если в первом броске серии</v>
      </c>
    </row>
    <row r="225" spans="1:12" ht="19.5" customHeight="1">
      <c r="A225" s="8" t="s">
        <v>48</v>
      </c>
      <c r="B225" s="62" t="s">
        <v>35</v>
      </c>
      <c r="C225" s="60" t="s">
        <v>45</v>
      </c>
      <c r="D225" s="78" t="s">
        <v>45</v>
      </c>
      <c r="E225" s="60" t="s">
        <v>45</v>
      </c>
      <c r="F225" s="48" t="s">
        <v>45</v>
      </c>
      <c r="G225" s="32" t="e">
        <f t="shared" si="22"/>
        <v>#VALUE!</v>
      </c>
      <c r="H225" s="9"/>
      <c r="L225" s="37" t="str">
        <f>L$9</f>
        <v>выпала "решка", то серию завершает</v>
      </c>
    </row>
    <row r="226" spans="1:12" ht="19.5" customHeight="1">
      <c r="A226" s="8" t="s">
        <v>49</v>
      </c>
      <c r="B226" s="62" t="s">
        <v>35</v>
      </c>
      <c r="C226" s="49" t="s">
        <v>45</v>
      </c>
      <c r="D226" s="79"/>
      <c r="E226" s="49" t="s">
        <v>45</v>
      </c>
      <c r="F226" s="50"/>
      <c r="G226" s="19" t="e">
        <f t="shared" si="22"/>
        <v>#VALUE!</v>
      </c>
      <c r="H226" s="9"/>
      <c r="L226" s="37" t="str">
        <f>L$10</f>
        <v xml:space="preserve"> второй и третий броски.</v>
      </c>
    </row>
    <row r="227" spans="1:12" ht="19.5" customHeight="1">
      <c r="A227" s="8" t="s">
        <v>50</v>
      </c>
      <c r="B227" s="51"/>
      <c r="C227" s="33">
        <f>C221+C224</f>
        <v>0</v>
      </c>
      <c r="D227" s="21"/>
      <c r="E227" s="33">
        <f>E221+E224</f>
        <v>0</v>
      </c>
      <c r="F227" s="21"/>
      <c r="G227" s="16">
        <f>G221+G224</f>
        <v>0</v>
      </c>
      <c r="H227" s="9"/>
      <c r="L227" s="37" t="str">
        <f>L$11</f>
        <v xml:space="preserve"> Если на 2-м и 3-м бросках</v>
      </c>
    </row>
    <row r="228" spans="1:12" ht="18.75">
      <c r="A228" s="8"/>
      <c r="B228" s="15"/>
      <c r="C228" s="15" t="e">
        <f>C222+C225</f>
        <v>#VALUE!</v>
      </c>
      <c r="D228" s="15" t="e">
        <f t="shared" ref="D228:F228" si="23">D222+D225</f>
        <v>#VALUE!</v>
      </c>
      <c r="E228" s="15" t="e">
        <f t="shared" si="23"/>
        <v>#VALUE!</v>
      </c>
      <c r="F228" s="15" t="e">
        <f t="shared" si="23"/>
        <v>#VALUE!</v>
      </c>
      <c r="G228" s="15"/>
      <c r="H228" s="9"/>
      <c r="L228" s="37" t="str">
        <f>L$12</f>
        <v xml:space="preserve"> дважды выпала "решка",</v>
      </c>
    </row>
    <row r="229" spans="1:12" ht="18.75">
      <c r="A229" s="8"/>
      <c r="B229" s="15"/>
      <c r="C229" s="15"/>
      <c r="D229" s="15"/>
      <c r="E229" s="15"/>
      <c r="F229" s="15"/>
      <c r="G229" s="15"/>
      <c r="H229" s="9"/>
      <c r="L229" s="37" t="str">
        <f>L$13</f>
        <v>начисляют 0 баллов, иначе 2.</v>
      </c>
    </row>
    <row r="230" spans="1:12" ht="18.75">
      <c r="A230" s="8"/>
      <c r="B230" s="15"/>
      <c r="C230" s="15"/>
      <c r="D230" s="15"/>
      <c r="E230" s="15"/>
      <c r="F230" s="15"/>
      <c r="G230" s="15"/>
      <c r="H230" s="9"/>
      <c r="L230" s="37" t="str">
        <f>L$14</f>
        <v>X - число начисленных баллов за серию,</v>
      </c>
    </row>
    <row r="231" spans="1:12" ht="18.75">
      <c r="A231" s="8"/>
      <c r="B231" s="15"/>
      <c r="C231" s="15"/>
      <c r="D231" s="15"/>
      <c r="E231" s="15"/>
      <c r="F231" s="15"/>
      <c r="G231" s="15"/>
      <c r="H231" s="9"/>
      <c r="L231" s="37" t="str">
        <f>L$15</f>
        <v>Y - число бросков в серии.</v>
      </c>
    </row>
    <row r="232" spans="1:12" ht="18.75">
      <c r="A232" s="8"/>
      <c r="B232" s="15"/>
      <c r="C232" s="15"/>
      <c r="D232" s="15"/>
      <c r="E232" s="15"/>
      <c r="F232" s="15"/>
      <c r="G232" s="15"/>
      <c r="H232" s="9"/>
      <c r="L232" s="37">
        <f>L$16</f>
        <v>0</v>
      </c>
    </row>
    <row r="233" spans="1:12" ht="18.75">
      <c r="A233" s="8"/>
      <c r="B233" s="15"/>
      <c r="C233" s="15"/>
      <c r="D233" s="15"/>
      <c r="E233" s="15"/>
      <c r="F233" s="15"/>
      <c r="G233" s="15"/>
      <c r="H233" s="9"/>
      <c r="L233" s="37">
        <f>L$17</f>
        <v>0</v>
      </c>
    </row>
    <row r="235" spans="1:12" ht="18.75">
      <c r="A235" s="7" t="str">
        <f>'Название и список группы'!A14</f>
        <v>Рысаев</v>
      </c>
      <c r="B235" s="84" t="str">
        <f>'Название и список группы'!B14</f>
        <v>Дамир Ринатович</v>
      </c>
      <c r="C235" s="84"/>
      <c r="D235" s="84"/>
      <c r="E235" s="84"/>
      <c r="F235" s="84"/>
      <c r="G235" s="84"/>
      <c r="H235" s="84"/>
      <c r="I235" s="84"/>
      <c r="J235" s="84"/>
    </row>
    <row r="236" spans="1:12">
      <c r="A236" s="61"/>
      <c r="B236" s="61"/>
      <c r="C236" s="86" t="s">
        <v>29</v>
      </c>
      <c r="D236" s="87"/>
      <c r="E236" s="86" t="s">
        <v>30</v>
      </c>
      <c r="F236" s="87"/>
      <c r="G236" s="61" t="s">
        <v>31</v>
      </c>
      <c r="H236" s="3"/>
      <c r="I236" s="3"/>
      <c r="J236" s="4" t="s">
        <v>3</v>
      </c>
      <c r="L236" s="5" t="str">
        <f>L$2</f>
        <v>10 серий бросков монеты</v>
      </c>
    </row>
    <row r="237" spans="1:12" ht="18.75">
      <c r="A237" s="51"/>
      <c r="B237" s="51"/>
      <c r="C237" s="51" t="s">
        <v>29</v>
      </c>
      <c r="D237" s="51" t="s">
        <v>41</v>
      </c>
      <c r="E237" s="51" t="s">
        <v>30</v>
      </c>
      <c r="F237" s="51" t="s">
        <v>42</v>
      </c>
      <c r="G237" s="51"/>
      <c r="H237" s="9"/>
      <c r="I237" s="9"/>
      <c r="J237" s="10">
        <f>IF(SUM(C239,E239,C242,E242)&gt;0,1,10^(-5))</f>
        <v>1.0000000000000001E-5</v>
      </c>
      <c r="L237" s="37" t="str">
        <f>L$3</f>
        <v>Если в первом броске серии</v>
      </c>
    </row>
    <row r="238" spans="1:12" ht="19.5" customHeight="1">
      <c r="A238" s="51"/>
      <c r="B238" s="54" t="s">
        <v>34</v>
      </c>
      <c r="C238" s="54" t="s">
        <v>35</v>
      </c>
      <c r="D238" s="54" t="s">
        <v>34</v>
      </c>
      <c r="E238" s="54" t="s">
        <v>35</v>
      </c>
      <c r="F238" s="54"/>
      <c r="G238" s="15"/>
      <c r="H238" s="9"/>
      <c r="I238" s="9"/>
      <c r="L238" s="37" t="str">
        <f>L$4</f>
        <v>выпал "орел", то серию завершает</v>
      </c>
    </row>
    <row r="239" spans="1:12" ht="19.5" customHeight="1">
      <c r="A239" s="8" t="s">
        <v>43</v>
      </c>
      <c r="B239" s="62" t="s">
        <v>34</v>
      </c>
      <c r="C239" s="55"/>
      <c r="D239" s="77"/>
      <c r="E239" s="55"/>
      <c r="F239" s="59"/>
      <c r="G239" s="18">
        <f>C239+E239</f>
        <v>0</v>
      </c>
      <c r="H239" s="9"/>
      <c r="I239" s="9"/>
      <c r="L239" s="37" t="str">
        <f>L$5</f>
        <v xml:space="preserve"> второй бросок.</v>
      </c>
    </row>
    <row r="240" spans="1:12" ht="19.5" customHeight="1">
      <c r="A240" s="8" t="s">
        <v>44</v>
      </c>
      <c r="B240" s="62" t="s">
        <v>35</v>
      </c>
      <c r="C240" s="60" t="s">
        <v>45</v>
      </c>
      <c r="D240" s="78" t="s">
        <v>45</v>
      </c>
      <c r="E240" s="60" t="s">
        <v>45</v>
      </c>
      <c r="F240" s="48" t="s">
        <v>45</v>
      </c>
      <c r="G240" s="19" t="e">
        <f>C240+E240</f>
        <v>#VALUE!</v>
      </c>
      <c r="H240" s="9"/>
      <c r="I240" s="11"/>
      <c r="L240" s="37" t="str">
        <f>L$6</f>
        <v xml:space="preserve"> Если на втором броске "орел",</v>
      </c>
    </row>
    <row r="241" spans="1:12" ht="19.5" customHeight="1">
      <c r="A241" s="8" t="s">
        <v>46</v>
      </c>
      <c r="B241" s="62" t="s">
        <v>35</v>
      </c>
      <c r="C241" s="80" t="s">
        <v>45</v>
      </c>
      <c r="D241" s="81"/>
      <c r="E241" s="82" t="s">
        <v>45</v>
      </c>
      <c r="F241" s="83"/>
      <c r="G241" s="32" t="e">
        <f t="shared" ref="G241:G244" si="24">C241+E241</f>
        <v>#VALUE!</v>
      </c>
      <c r="H241" s="9"/>
      <c r="I241" s="11"/>
      <c r="L241" s="37" t="str">
        <f>L$7</f>
        <v>начисляют 2 балла, иначе 0.</v>
      </c>
    </row>
    <row r="242" spans="1:12" ht="19.5" customHeight="1">
      <c r="A242" s="8" t="s">
        <v>47</v>
      </c>
      <c r="B242" s="62" t="s">
        <v>34</v>
      </c>
      <c r="C242" s="55"/>
      <c r="D242" s="77"/>
      <c r="E242" s="55"/>
      <c r="F242" s="59"/>
      <c r="G242" s="18">
        <f t="shared" si="24"/>
        <v>0</v>
      </c>
      <c r="H242" s="9"/>
      <c r="L242" s="37" t="str">
        <f>L$8</f>
        <v>Если в первом броске серии</v>
      </c>
    </row>
    <row r="243" spans="1:12" ht="19.5" customHeight="1">
      <c r="A243" s="8" t="s">
        <v>48</v>
      </c>
      <c r="B243" s="62" t="s">
        <v>35</v>
      </c>
      <c r="C243" s="60" t="s">
        <v>45</v>
      </c>
      <c r="D243" s="78" t="s">
        <v>45</v>
      </c>
      <c r="E243" s="60" t="s">
        <v>45</v>
      </c>
      <c r="F243" s="48" t="s">
        <v>45</v>
      </c>
      <c r="G243" s="32" t="e">
        <f t="shared" si="24"/>
        <v>#VALUE!</v>
      </c>
      <c r="H243" s="9"/>
      <c r="L243" s="37" t="str">
        <f>L$9</f>
        <v>выпала "решка", то серию завершает</v>
      </c>
    </row>
    <row r="244" spans="1:12" ht="19.5" customHeight="1">
      <c r="A244" s="8" t="s">
        <v>49</v>
      </c>
      <c r="B244" s="62" t="s">
        <v>35</v>
      </c>
      <c r="C244" s="49" t="s">
        <v>45</v>
      </c>
      <c r="D244" s="79"/>
      <c r="E244" s="49" t="s">
        <v>45</v>
      </c>
      <c r="F244" s="50"/>
      <c r="G244" s="19" t="e">
        <f t="shared" si="24"/>
        <v>#VALUE!</v>
      </c>
      <c r="H244" s="9"/>
      <c r="L244" s="37" t="str">
        <f>L$10</f>
        <v xml:space="preserve"> второй и третий броски.</v>
      </c>
    </row>
    <row r="245" spans="1:12" ht="19.5" customHeight="1">
      <c r="A245" s="8" t="s">
        <v>50</v>
      </c>
      <c r="B245" s="51"/>
      <c r="C245" s="33">
        <f>C239+C242</f>
        <v>0</v>
      </c>
      <c r="D245" s="21"/>
      <c r="E245" s="33">
        <f>E239+E242</f>
        <v>0</v>
      </c>
      <c r="F245" s="21"/>
      <c r="G245" s="16">
        <f>G239+G242</f>
        <v>0</v>
      </c>
      <c r="H245" s="9"/>
      <c r="L245" s="37" t="str">
        <f>L$11</f>
        <v xml:space="preserve"> Если на 2-м и 3-м бросках</v>
      </c>
    </row>
    <row r="246" spans="1:12" ht="18.75">
      <c r="A246" s="8"/>
      <c r="B246" s="15"/>
      <c r="C246" s="15" t="e">
        <f>C240+C243</f>
        <v>#VALUE!</v>
      </c>
      <c r="D246" s="15" t="e">
        <f t="shared" ref="D246:F246" si="25">D240+D243</f>
        <v>#VALUE!</v>
      </c>
      <c r="E246" s="15" t="e">
        <f t="shared" si="25"/>
        <v>#VALUE!</v>
      </c>
      <c r="F246" s="15" t="e">
        <f t="shared" si="25"/>
        <v>#VALUE!</v>
      </c>
      <c r="G246" s="15"/>
      <c r="H246" s="9"/>
      <c r="L246" s="37" t="str">
        <f>L$12</f>
        <v xml:space="preserve"> дважды выпала "решка",</v>
      </c>
    </row>
    <row r="247" spans="1:12" ht="18.75">
      <c r="A247" s="8"/>
      <c r="B247" s="15"/>
      <c r="C247" s="15"/>
      <c r="D247" s="15"/>
      <c r="E247" s="15"/>
      <c r="F247" s="15"/>
      <c r="G247" s="15"/>
      <c r="H247" s="9"/>
      <c r="L247" s="37" t="str">
        <f>L$13</f>
        <v>начисляют 0 баллов, иначе 2.</v>
      </c>
    </row>
    <row r="248" spans="1:12" ht="18.75">
      <c r="A248" s="8"/>
      <c r="B248" s="15"/>
      <c r="C248" s="15"/>
      <c r="D248" s="15"/>
      <c r="E248" s="15"/>
      <c r="F248" s="15"/>
      <c r="G248" s="15"/>
      <c r="H248" s="9"/>
      <c r="L248" s="37" t="str">
        <f>L$14</f>
        <v>X - число начисленных баллов за серию,</v>
      </c>
    </row>
    <row r="249" spans="1:12" ht="18.75">
      <c r="A249" s="8"/>
      <c r="B249" s="15"/>
      <c r="C249" s="15"/>
      <c r="D249" s="15"/>
      <c r="E249" s="15"/>
      <c r="F249" s="15"/>
      <c r="G249" s="15"/>
      <c r="H249" s="9"/>
      <c r="L249" s="37" t="str">
        <f>L$15</f>
        <v>Y - число бросков в серии.</v>
      </c>
    </row>
    <row r="250" spans="1:12" ht="18.75">
      <c r="A250" s="8"/>
      <c r="B250" s="15"/>
      <c r="C250" s="15"/>
      <c r="D250" s="15"/>
      <c r="E250" s="15"/>
      <c r="F250" s="15"/>
      <c r="G250" s="15"/>
      <c r="H250" s="9"/>
      <c r="L250" s="37">
        <f>L$16</f>
        <v>0</v>
      </c>
    </row>
    <row r="251" spans="1:12" ht="18.75">
      <c r="A251" s="8"/>
      <c r="B251" s="15"/>
      <c r="C251" s="15"/>
      <c r="D251" s="15"/>
      <c r="E251" s="15"/>
      <c r="F251" s="15"/>
      <c r="G251" s="15"/>
      <c r="H251" s="9"/>
      <c r="L251" s="37">
        <f>L$17</f>
        <v>0</v>
      </c>
    </row>
    <row r="253" spans="1:12" ht="18.75">
      <c r="A253" s="7" t="str">
        <f>'Название и список группы'!A15</f>
        <v>Саркеев</v>
      </c>
      <c r="B253" s="84" t="str">
        <f>'Название и список группы'!B15</f>
        <v>Дмитрий Сергеевич</v>
      </c>
      <c r="C253" s="84"/>
      <c r="D253" s="84"/>
      <c r="E253" s="84"/>
      <c r="F253" s="84"/>
      <c r="G253" s="84"/>
      <c r="H253" s="84"/>
      <c r="I253" s="84"/>
      <c r="J253" s="84"/>
    </row>
    <row r="254" spans="1:12">
      <c r="A254" s="61"/>
      <c r="B254" s="61"/>
      <c r="C254" s="86" t="s">
        <v>29</v>
      </c>
      <c r="D254" s="87"/>
      <c r="E254" s="86" t="s">
        <v>30</v>
      </c>
      <c r="F254" s="87"/>
      <c r="G254" s="61" t="s">
        <v>31</v>
      </c>
      <c r="H254" s="3"/>
      <c r="I254" s="3"/>
      <c r="J254" s="4" t="s">
        <v>3</v>
      </c>
      <c r="L254" s="5" t="str">
        <f>L$2</f>
        <v>10 серий бросков монеты</v>
      </c>
    </row>
    <row r="255" spans="1:12" ht="18.75">
      <c r="A255" s="51"/>
      <c r="B255" s="51"/>
      <c r="C255" s="51" t="s">
        <v>29</v>
      </c>
      <c r="D255" s="51" t="s">
        <v>41</v>
      </c>
      <c r="E255" s="51" t="s">
        <v>30</v>
      </c>
      <c r="F255" s="51" t="s">
        <v>42</v>
      </c>
      <c r="G255" s="51"/>
      <c r="H255" s="9"/>
      <c r="I255" s="9"/>
      <c r="J255" s="10">
        <f>IF(SUM(C257,E257,C260,E260)&gt;0,1,10^(-5))</f>
        <v>1.0000000000000001E-5</v>
      </c>
      <c r="L255" s="37" t="str">
        <f>L$3</f>
        <v>Если в первом броске серии</v>
      </c>
    </row>
    <row r="256" spans="1:12" ht="19.5" customHeight="1">
      <c r="A256" s="51"/>
      <c r="B256" s="54" t="s">
        <v>34</v>
      </c>
      <c r="C256" s="54" t="s">
        <v>35</v>
      </c>
      <c r="D256" s="54" t="s">
        <v>34</v>
      </c>
      <c r="E256" s="54" t="s">
        <v>35</v>
      </c>
      <c r="F256" s="54"/>
      <c r="G256" s="15"/>
      <c r="H256" s="9"/>
      <c r="I256" s="9"/>
      <c r="L256" s="37" t="str">
        <f>L$4</f>
        <v>выпал "орел", то серию завершает</v>
      </c>
    </row>
    <row r="257" spans="1:12" ht="19.5" customHeight="1">
      <c r="A257" s="8" t="s">
        <v>43</v>
      </c>
      <c r="B257" s="62" t="s">
        <v>34</v>
      </c>
      <c r="C257" s="55"/>
      <c r="D257" s="77"/>
      <c r="E257" s="55"/>
      <c r="F257" s="59"/>
      <c r="G257" s="18">
        <f>C257+E257</f>
        <v>0</v>
      </c>
      <c r="H257" s="9"/>
      <c r="I257" s="9"/>
      <c r="L257" s="37" t="str">
        <f>L$5</f>
        <v xml:space="preserve"> второй бросок.</v>
      </c>
    </row>
    <row r="258" spans="1:12" ht="19.5" customHeight="1">
      <c r="A258" s="8" t="s">
        <v>44</v>
      </c>
      <c r="B258" s="62" t="s">
        <v>35</v>
      </c>
      <c r="C258" s="60" t="s">
        <v>45</v>
      </c>
      <c r="D258" s="78" t="s">
        <v>45</v>
      </c>
      <c r="E258" s="60" t="s">
        <v>45</v>
      </c>
      <c r="F258" s="48" t="s">
        <v>45</v>
      </c>
      <c r="G258" s="19" t="e">
        <f>C258+E258</f>
        <v>#VALUE!</v>
      </c>
      <c r="H258" s="9"/>
      <c r="I258" s="11"/>
      <c r="L258" s="37" t="str">
        <f>L$6</f>
        <v xml:space="preserve"> Если на втором броске "орел",</v>
      </c>
    </row>
    <row r="259" spans="1:12" ht="19.5" customHeight="1">
      <c r="A259" s="8" t="s">
        <v>46</v>
      </c>
      <c r="B259" s="62" t="s">
        <v>35</v>
      </c>
      <c r="C259" s="80" t="s">
        <v>45</v>
      </c>
      <c r="D259" s="81"/>
      <c r="E259" s="82" t="s">
        <v>45</v>
      </c>
      <c r="F259" s="83"/>
      <c r="G259" s="32" t="e">
        <f t="shared" ref="G259:G262" si="26">C259+E259</f>
        <v>#VALUE!</v>
      </c>
      <c r="H259" s="9"/>
      <c r="I259" s="11"/>
      <c r="L259" s="37" t="str">
        <f>L$7</f>
        <v>начисляют 2 балла, иначе 0.</v>
      </c>
    </row>
    <row r="260" spans="1:12" ht="19.5" customHeight="1">
      <c r="A260" s="8" t="s">
        <v>47</v>
      </c>
      <c r="B260" s="62" t="s">
        <v>34</v>
      </c>
      <c r="C260" s="55"/>
      <c r="D260" s="77"/>
      <c r="E260" s="55"/>
      <c r="F260" s="59"/>
      <c r="G260" s="18">
        <f t="shared" si="26"/>
        <v>0</v>
      </c>
      <c r="H260" s="9"/>
      <c r="L260" s="37" t="str">
        <f>L$8</f>
        <v>Если в первом броске серии</v>
      </c>
    </row>
    <row r="261" spans="1:12" ht="19.5" customHeight="1">
      <c r="A261" s="8" t="s">
        <v>48</v>
      </c>
      <c r="B261" s="62" t="s">
        <v>35</v>
      </c>
      <c r="C261" s="60" t="s">
        <v>45</v>
      </c>
      <c r="D261" s="78" t="s">
        <v>45</v>
      </c>
      <c r="E261" s="60" t="s">
        <v>45</v>
      </c>
      <c r="F261" s="48" t="s">
        <v>45</v>
      </c>
      <c r="G261" s="32" t="e">
        <f t="shared" si="26"/>
        <v>#VALUE!</v>
      </c>
      <c r="H261" s="9"/>
      <c r="L261" s="37" t="str">
        <f>L$9</f>
        <v>выпала "решка", то серию завершает</v>
      </c>
    </row>
    <row r="262" spans="1:12" ht="19.5" customHeight="1">
      <c r="A262" s="8" t="s">
        <v>49</v>
      </c>
      <c r="B262" s="62" t="s">
        <v>35</v>
      </c>
      <c r="C262" s="49" t="s">
        <v>45</v>
      </c>
      <c r="D262" s="79"/>
      <c r="E262" s="49" t="s">
        <v>45</v>
      </c>
      <c r="F262" s="50"/>
      <c r="G262" s="19" t="e">
        <f t="shared" si="26"/>
        <v>#VALUE!</v>
      </c>
      <c r="H262" s="9"/>
      <c r="L262" s="37" t="str">
        <f>L$10</f>
        <v xml:space="preserve"> второй и третий броски.</v>
      </c>
    </row>
    <row r="263" spans="1:12" ht="19.5" customHeight="1">
      <c r="A263" s="8" t="s">
        <v>50</v>
      </c>
      <c r="B263" s="51"/>
      <c r="C263" s="33">
        <f>C257+C260</f>
        <v>0</v>
      </c>
      <c r="D263" s="21"/>
      <c r="E263" s="33">
        <f>E257+E260</f>
        <v>0</v>
      </c>
      <c r="F263" s="21"/>
      <c r="G263" s="16">
        <f>G257+G260</f>
        <v>0</v>
      </c>
      <c r="H263" s="9"/>
      <c r="L263" s="37" t="str">
        <f>L$11</f>
        <v xml:space="preserve"> Если на 2-м и 3-м бросках</v>
      </c>
    </row>
    <row r="264" spans="1:12" ht="18.75">
      <c r="A264" s="8"/>
      <c r="B264" s="15"/>
      <c r="C264" s="15" t="e">
        <f>C258+C261</f>
        <v>#VALUE!</v>
      </c>
      <c r="D264" s="15" t="e">
        <f t="shared" ref="D264:F264" si="27">D258+D261</f>
        <v>#VALUE!</v>
      </c>
      <c r="E264" s="15" t="e">
        <f t="shared" si="27"/>
        <v>#VALUE!</v>
      </c>
      <c r="F264" s="15" t="e">
        <f t="shared" si="27"/>
        <v>#VALUE!</v>
      </c>
      <c r="G264" s="15"/>
      <c r="H264" s="9"/>
      <c r="L264" s="37" t="str">
        <f>L$12</f>
        <v xml:space="preserve"> дважды выпала "решка",</v>
      </c>
    </row>
    <row r="265" spans="1:12" ht="18.75">
      <c r="A265" s="8"/>
      <c r="B265" s="15"/>
      <c r="C265" s="15"/>
      <c r="D265" s="15"/>
      <c r="E265" s="15"/>
      <c r="F265" s="15"/>
      <c r="G265" s="15"/>
      <c r="H265" s="9"/>
      <c r="L265" s="37" t="str">
        <f>L$13</f>
        <v>начисляют 0 баллов, иначе 2.</v>
      </c>
    </row>
    <row r="266" spans="1:12" ht="18.75">
      <c r="A266" s="8"/>
      <c r="B266" s="15"/>
      <c r="C266" s="15"/>
      <c r="D266" s="15"/>
      <c r="E266" s="15"/>
      <c r="F266" s="15"/>
      <c r="G266" s="15"/>
      <c r="H266" s="9"/>
      <c r="L266" s="37" t="str">
        <f>L$14</f>
        <v>X - число начисленных баллов за серию,</v>
      </c>
    </row>
    <row r="267" spans="1:12" ht="18.75">
      <c r="A267" s="8"/>
      <c r="B267" s="15"/>
      <c r="C267" s="15"/>
      <c r="D267" s="15"/>
      <c r="E267" s="15"/>
      <c r="F267" s="15"/>
      <c r="G267" s="15"/>
      <c r="H267" s="9"/>
      <c r="L267" s="37" t="str">
        <f>L$15</f>
        <v>Y - число бросков в серии.</v>
      </c>
    </row>
    <row r="268" spans="1:12" ht="18.75">
      <c r="A268" s="8"/>
      <c r="B268" s="15"/>
      <c r="C268" s="15"/>
      <c r="D268" s="15"/>
      <c r="E268" s="15"/>
      <c r="F268" s="15"/>
      <c r="G268" s="15"/>
      <c r="H268" s="9"/>
      <c r="L268" s="37">
        <f>L$16</f>
        <v>0</v>
      </c>
    </row>
    <row r="269" spans="1:12" ht="18.75">
      <c r="A269" s="8"/>
      <c r="B269" s="15"/>
      <c r="C269" s="15"/>
      <c r="D269" s="15"/>
      <c r="E269" s="15"/>
      <c r="F269" s="15"/>
      <c r="G269" s="15"/>
      <c r="H269" s="9"/>
      <c r="L269" s="37">
        <f>L$17</f>
        <v>0</v>
      </c>
    </row>
    <row r="271" spans="1:12" ht="18.75">
      <c r="A271" s="7" t="str">
        <f>'Название и список группы'!A16</f>
        <v>Саханчук</v>
      </c>
      <c r="B271" s="84" t="str">
        <f>'Название и список группы'!B16</f>
        <v>Захар Олегович</v>
      </c>
      <c r="C271" s="84"/>
      <c r="D271" s="84"/>
      <c r="E271" s="84"/>
      <c r="F271" s="84"/>
      <c r="G271" s="84"/>
      <c r="H271" s="84"/>
      <c r="I271" s="84"/>
      <c r="J271" s="84"/>
    </row>
    <row r="272" spans="1:12">
      <c r="A272" s="61"/>
      <c r="B272" s="61"/>
      <c r="C272" s="86" t="s">
        <v>29</v>
      </c>
      <c r="D272" s="87"/>
      <c r="E272" s="86" t="s">
        <v>30</v>
      </c>
      <c r="F272" s="87"/>
      <c r="G272" s="61" t="s">
        <v>31</v>
      </c>
      <c r="H272" s="3"/>
      <c r="I272" s="3"/>
      <c r="J272" s="4" t="s">
        <v>3</v>
      </c>
      <c r="L272" s="5" t="str">
        <f>L$2</f>
        <v>10 серий бросков монеты</v>
      </c>
    </row>
    <row r="273" spans="1:12" ht="18.75">
      <c r="A273" s="51"/>
      <c r="B273" s="51"/>
      <c r="C273" s="51" t="s">
        <v>29</v>
      </c>
      <c r="D273" s="51" t="s">
        <v>41</v>
      </c>
      <c r="E273" s="51" t="s">
        <v>30</v>
      </c>
      <c r="F273" s="51" t="s">
        <v>42</v>
      </c>
      <c r="G273" s="51"/>
      <c r="H273" s="9"/>
      <c r="I273" s="9"/>
      <c r="J273" s="10">
        <f>IF(SUM(C275,E275,C278,E278)&gt;0,1,10^(-5))</f>
        <v>1.0000000000000001E-5</v>
      </c>
      <c r="L273" s="37" t="str">
        <f>L$3</f>
        <v>Если в первом броске серии</v>
      </c>
    </row>
    <row r="274" spans="1:12" ht="19.5" customHeight="1">
      <c r="A274" s="51"/>
      <c r="B274" s="54" t="s">
        <v>34</v>
      </c>
      <c r="C274" s="54" t="s">
        <v>35</v>
      </c>
      <c r="D274" s="54" t="s">
        <v>34</v>
      </c>
      <c r="E274" s="54" t="s">
        <v>35</v>
      </c>
      <c r="F274" s="54"/>
      <c r="G274" s="15"/>
      <c r="H274" s="9"/>
      <c r="I274" s="9"/>
      <c r="L274" s="37" t="str">
        <f>L$4</f>
        <v>выпал "орел", то серию завершает</v>
      </c>
    </row>
    <row r="275" spans="1:12" ht="19.5" customHeight="1">
      <c r="A275" s="8" t="s">
        <v>43</v>
      </c>
      <c r="B275" s="62" t="s">
        <v>34</v>
      </c>
      <c r="C275" s="55"/>
      <c r="D275" s="77"/>
      <c r="E275" s="55"/>
      <c r="F275" s="59"/>
      <c r="G275" s="18">
        <f>C275+E275</f>
        <v>0</v>
      </c>
      <c r="H275" s="9"/>
      <c r="I275" s="9"/>
      <c r="L275" s="37" t="str">
        <f>L$5</f>
        <v xml:space="preserve"> второй бросок.</v>
      </c>
    </row>
    <row r="276" spans="1:12" ht="19.5" customHeight="1">
      <c r="A276" s="8" t="s">
        <v>44</v>
      </c>
      <c r="B276" s="62" t="s">
        <v>35</v>
      </c>
      <c r="C276" s="60" t="s">
        <v>45</v>
      </c>
      <c r="D276" s="78" t="s">
        <v>45</v>
      </c>
      <c r="E276" s="60" t="s">
        <v>45</v>
      </c>
      <c r="F276" s="48" t="s">
        <v>45</v>
      </c>
      <c r="G276" s="19" t="e">
        <f>C276+E276</f>
        <v>#VALUE!</v>
      </c>
      <c r="H276" s="9"/>
      <c r="I276" s="11"/>
      <c r="L276" s="37" t="str">
        <f>L$6</f>
        <v xml:space="preserve"> Если на втором броске "орел",</v>
      </c>
    </row>
    <row r="277" spans="1:12" ht="19.5" customHeight="1">
      <c r="A277" s="8" t="s">
        <v>46</v>
      </c>
      <c r="B277" s="62" t="s">
        <v>35</v>
      </c>
      <c r="C277" s="80" t="s">
        <v>45</v>
      </c>
      <c r="D277" s="81"/>
      <c r="E277" s="82" t="s">
        <v>45</v>
      </c>
      <c r="F277" s="83"/>
      <c r="G277" s="32" t="e">
        <f t="shared" ref="G277:G280" si="28">C277+E277</f>
        <v>#VALUE!</v>
      </c>
      <c r="H277" s="9"/>
      <c r="I277" s="11"/>
      <c r="L277" s="37" t="str">
        <f>L$7</f>
        <v>начисляют 2 балла, иначе 0.</v>
      </c>
    </row>
    <row r="278" spans="1:12" ht="19.5" customHeight="1">
      <c r="A278" s="8" t="s">
        <v>47</v>
      </c>
      <c r="B278" s="62" t="s">
        <v>34</v>
      </c>
      <c r="C278" s="55"/>
      <c r="D278" s="77"/>
      <c r="E278" s="55"/>
      <c r="F278" s="59"/>
      <c r="G278" s="18">
        <f t="shared" si="28"/>
        <v>0</v>
      </c>
      <c r="H278" s="9"/>
      <c r="L278" s="37" t="str">
        <f>L$8</f>
        <v>Если в первом броске серии</v>
      </c>
    </row>
    <row r="279" spans="1:12" ht="19.5" customHeight="1">
      <c r="A279" s="8" t="s">
        <v>48</v>
      </c>
      <c r="B279" s="62" t="s">
        <v>35</v>
      </c>
      <c r="C279" s="60" t="s">
        <v>45</v>
      </c>
      <c r="D279" s="78" t="s">
        <v>45</v>
      </c>
      <c r="E279" s="60" t="s">
        <v>45</v>
      </c>
      <c r="F279" s="48" t="s">
        <v>45</v>
      </c>
      <c r="G279" s="32" t="e">
        <f t="shared" si="28"/>
        <v>#VALUE!</v>
      </c>
      <c r="H279" s="9"/>
      <c r="L279" s="37" t="str">
        <f>L$9</f>
        <v>выпала "решка", то серию завершает</v>
      </c>
    </row>
    <row r="280" spans="1:12" ht="19.5" customHeight="1">
      <c r="A280" s="8" t="s">
        <v>49</v>
      </c>
      <c r="B280" s="62" t="s">
        <v>35</v>
      </c>
      <c r="C280" s="49" t="s">
        <v>45</v>
      </c>
      <c r="D280" s="79"/>
      <c r="E280" s="49" t="s">
        <v>45</v>
      </c>
      <c r="F280" s="50"/>
      <c r="G280" s="19" t="e">
        <f t="shared" si="28"/>
        <v>#VALUE!</v>
      </c>
      <c r="H280" s="9"/>
      <c r="L280" s="37" t="str">
        <f>L$10</f>
        <v xml:space="preserve"> второй и третий броски.</v>
      </c>
    </row>
    <row r="281" spans="1:12" ht="19.5" customHeight="1">
      <c r="A281" s="8" t="s">
        <v>50</v>
      </c>
      <c r="B281" s="51"/>
      <c r="C281" s="33">
        <f>C275+C278</f>
        <v>0</v>
      </c>
      <c r="D281" s="21"/>
      <c r="E281" s="33">
        <f>E275+E278</f>
        <v>0</v>
      </c>
      <c r="F281" s="21"/>
      <c r="G281" s="16">
        <f>G275+G278</f>
        <v>0</v>
      </c>
      <c r="H281" s="9"/>
      <c r="L281" s="37" t="str">
        <f>L$11</f>
        <v xml:space="preserve"> Если на 2-м и 3-м бросках</v>
      </c>
    </row>
    <row r="282" spans="1:12" ht="18.75">
      <c r="A282" s="8"/>
      <c r="B282" s="15"/>
      <c r="C282" s="15" t="e">
        <f>C276+C279</f>
        <v>#VALUE!</v>
      </c>
      <c r="D282" s="15" t="e">
        <f t="shared" ref="D282:F282" si="29">D276+D279</f>
        <v>#VALUE!</v>
      </c>
      <c r="E282" s="15" t="e">
        <f t="shared" si="29"/>
        <v>#VALUE!</v>
      </c>
      <c r="F282" s="15" t="e">
        <f t="shared" si="29"/>
        <v>#VALUE!</v>
      </c>
      <c r="G282" s="15"/>
      <c r="H282" s="9"/>
      <c r="L282" s="37" t="str">
        <f>L$12</f>
        <v xml:space="preserve"> дважды выпала "решка",</v>
      </c>
    </row>
    <row r="283" spans="1:12" ht="18.75">
      <c r="A283" s="8"/>
      <c r="B283" s="15"/>
      <c r="C283" s="15"/>
      <c r="D283" s="15"/>
      <c r="E283" s="15"/>
      <c r="F283" s="15"/>
      <c r="G283" s="15"/>
      <c r="H283" s="9"/>
      <c r="L283" s="37" t="str">
        <f>L$13</f>
        <v>начисляют 0 баллов, иначе 2.</v>
      </c>
    </row>
    <row r="284" spans="1:12" ht="18.75">
      <c r="A284" s="8"/>
      <c r="B284" s="15"/>
      <c r="C284" s="15"/>
      <c r="D284" s="15"/>
      <c r="E284" s="15"/>
      <c r="F284" s="15"/>
      <c r="G284" s="15"/>
      <c r="H284" s="9"/>
      <c r="L284" s="37" t="str">
        <f>L$14</f>
        <v>X - число начисленных баллов за серию,</v>
      </c>
    </row>
    <row r="285" spans="1:12" ht="18.75">
      <c r="A285" s="8"/>
      <c r="B285" s="15"/>
      <c r="C285" s="15"/>
      <c r="D285" s="15"/>
      <c r="E285" s="15"/>
      <c r="F285" s="15"/>
      <c r="G285" s="15"/>
      <c r="H285" s="9"/>
      <c r="L285" s="37" t="str">
        <f>L$15</f>
        <v>Y - число бросков в серии.</v>
      </c>
    </row>
    <row r="286" spans="1:12" ht="18.75">
      <c r="A286" s="8"/>
      <c r="B286" s="15"/>
      <c r="C286" s="15"/>
      <c r="D286" s="15"/>
      <c r="E286" s="15"/>
      <c r="F286" s="15"/>
      <c r="G286" s="15"/>
      <c r="H286" s="9"/>
      <c r="L286" s="37">
        <f>L$16</f>
        <v>0</v>
      </c>
    </row>
    <row r="287" spans="1:12" ht="18.75">
      <c r="A287" s="8"/>
      <c r="B287" s="15"/>
      <c r="C287" s="15"/>
      <c r="D287" s="15"/>
      <c r="E287" s="15"/>
      <c r="F287" s="15"/>
      <c r="G287" s="15"/>
      <c r="H287" s="9"/>
      <c r="L287" s="37">
        <f>L$17</f>
        <v>0</v>
      </c>
    </row>
    <row r="289" spans="1:12" ht="18.75">
      <c r="A289" s="7" t="str">
        <f>'Название и список группы'!A17</f>
        <v>Селеменчук</v>
      </c>
      <c r="B289" s="84" t="str">
        <f>'Название и список группы'!B17</f>
        <v>Максим Атифович</v>
      </c>
      <c r="C289" s="84"/>
      <c r="D289" s="84"/>
      <c r="E289" s="84"/>
      <c r="F289" s="84"/>
      <c r="G289" s="84"/>
      <c r="H289" s="84"/>
      <c r="I289" s="84"/>
      <c r="J289" s="84"/>
    </row>
    <row r="290" spans="1:12">
      <c r="A290" s="61"/>
      <c r="B290" s="61"/>
      <c r="C290" s="86" t="s">
        <v>29</v>
      </c>
      <c r="D290" s="87"/>
      <c r="E290" s="86" t="s">
        <v>30</v>
      </c>
      <c r="F290" s="87"/>
      <c r="G290" s="61" t="s">
        <v>31</v>
      </c>
      <c r="H290" s="3"/>
      <c r="I290" s="3"/>
      <c r="J290" s="4" t="s">
        <v>3</v>
      </c>
      <c r="L290" s="5" t="str">
        <f>L$2</f>
        <v>10 серий бросков монеты</v>
      </c>
    </row>
    <row r="291" spans="1:12" ht="18.75">
      <c r="A291" s="51"/>
      <c r="B291" s="51"/>
      <c r="C291" s="51" t="s">
        <v>29</v>
      </c>
      <c r="D291" s="51" t="s">
        <v>41</v>
      </c>
      <c r="E291" s="51" t="s">
        <v>30</v>
      </c>
      <c r="F291" s="51" t="s">
        <v>42</v>
      </c>
      <c r="G291" s="51"/>
      <c r="H291" s="9"/>
      <c r="I291" s="9"/>
      <c r="J291" s="10">
        <f>IF(SUM(C293,E293,C296,E296)&gt;0,1,10^(-5))</f>
        <v>1</v>
      </c>
      <c r="L291" s="37" t="str">
        <f>L$3</f>
        <v>Если в первом броске серии</v>
      </c>
    </row>
    <row r="292" spans="1:12" ht="19.5" customHeight="1">
      <c r="A292" s="51"/>
      <c r="B292" s="54" t="s">
        <v>34</v>
      </c>
      <c r="C292" s="54" t="s">
        <v>35</v>
      </c>
      <c r="D292" s="54" t="s">
        <v>34</v>
      </c>
      <c r="E292" s="54" t="s">
        <v>35</v>
      </c>
      <c r="F292" s="54"/>
      <c r="G292" s="15"/>
      <c r="H292" s="9"/>
      <c r="I292" s="9"/>
      <c r="L292" s="37" t="str">
        <f>L$4</f>
        <v>выпал "орел", то серию завершает</v>
      </c>
    </row>
    <row r="293" spans="1:12" ht="19.5" customHeight="1">
      <c r="A293" s="8" t="s">
        <v>43</v>
      </c>
      <c r="B293" s="62" t="s">
        <v>34</v>
      </c>
      <c r="C293" s="55">
        <v>2</v>
      </c>
      <c r="D293" s="77"/>
      <c r="E293" s="55">
        <v>1</v>
      </c>
      <c r="F293" s="59"/>
      <c r="G293" s="18">
        <f>C293+E293</f>
        <v>3</v>
      </c>
      <c r="H293" s="9"/>
      <c r="I293" s="9"/>
      <c r="L293" s="37" t="str">
        <f>L$5</f>
        <v xml:space="preserve"> второй бросок.</v>
      </c>
    </row>
    <row r="294" spans="1:12" ht="18.75">
      <c r="A294" s="8" t="s">
        <v>44</v>
      </c>
      <c r="B294" s="62" t="s">
        <v>35</v>
      </c>
      <c r="C294" s="60" t="s">
        <v>45</v>
      </c>
      <c r="D294" s="78" t="s">
        <v>45</v>
      </c>
      <c r="E294" s="60" t="s">
        <v>45</v>
      </c>
      <c r="F294" s="48" t="s">
        <v>45</v>
      </c>
      <c r="G294" s="19" t="e">
        <f>C294+E294</f>
        <v>#VALUE!</v>
      </c>
      <c r="H294" s="9"/>
      <c r="I294" s="11"/>
      <c r="L294" s="37" t="str">
        <f>L$6</f>
        <v xml:space="preserve"> Если на втором броске "орел",</v>
      </c>
    </row>
    <row r="295" spans="1:12" ht="19.5" customHeight="1">
      <c r="A295" s="8" t="s">
        <v>46</v>
      </c>
      <c r="B295" s="62" t="s">
        <v>35</v>
      </c>
      <c r="C295" s="80" t="s">
        <v>45</v>
      </c>
      <c r="D295" s="81"/>
      <c r="E295" s="82" t="s">
        <v>45</v>
      </c>
      <c r="F295" s="83"/>
      <c r="G295" s="32" t="e">
        <f t="shared" ref="G295:G298" si="30">C295+E295</f>
        <v>#VALUE!</v>
      </c>
      <c r="H295" s="9"/>
      <c r="I295" s="11"/>
      <c r="L295" s="37" t="str">
        <f>L$7</f>
        <v>начисляют 2 балла, иначе 0.</v>
      </c>
    </row>
    <row r="296" spans="1:12" ht="19.5" customHeight="1">
      <c r="A296" s="8" t="s">
        <v>47</v>
      </c>
      <c r="B296" s="62" t="s">
        <v>34</v>
      </c>
      <c r="C296" s="55">
        <v>2</v>
      </c>
      <c r="D296" s="77"/>
      <c r="E296" s="55">
        <v>5</v>
      </c>
      <c r="F296" s="59"/>
      <c r="G296" s="18">
        <f t="shared" si="30"/>
        <v>7</v>
      </c>
      <c r="H296" s="9"/>
      <c r="L296" s="37" t="str">
        <f>L$8</f>
        <v>Если в первом броске серии</v>
      </c>
    </row>
    <row r="297" spans="1:12" ht="18.75">
      <c r="A297" s="8" t="s">
        <v>48</v>
      </c>
      <c r="B297" s="62" t="s">
        <v>35</v>
      </c>
      <c r="C297" s="60" t="s">
        <v>45</v>
      </c>
      <c r="D297" s="78" t="s">
        <v>45</v>
      </c>
      <c r="E297" s="60" t="s">
        <v>45</v>
      </c>
      <c r="F297" s="48" t="s">
        <v>45</v>
      </c>
      <c r="G297" s="32" t="e">
        <f t="shared" si="30"/>
        <v>#VALUE!</v>
      </c>
      <c r="H297" s="9"/>
      <c r="L297" s="37" t="str">
        <f>L$9</f>
        <v>выпала "решка", то серию завершает</v>
      </c>
    </row>
    <row r="298" spans="1:12" ht="19.5" customHeight="1">
      <c r="A298" s="8" t="s">
        <v>49</v>
      </c>
      <c r="B298" s="62" t="s">
        <v>35</v>
      </c>
      <c r="C298" s="49" t="s">
        <v>45</v>
      </c>
      <c r="D298" s="79"/>
      <c r="E298" s="49" t="s">
        <v>45</v>
      </c>
      <c r="F298" s="50"/>
      <c r="G298" s="19" t="e">
        <f t="shared" si="30"/>
        <v>#VALUE!</v>
      </c>
      <c r="H298" s="9"/>
      <c r="L298" s="37" t="str">
        <f>L$10</f>
        <v xml:space="preserve"> второй и третий броски.</v>
      </c>
    </row>
    <row r="299" spans="1:12" ht="19.5" customHeight="1">
      <c r="A299" s="8" t="s">
        <v>50</v>
      </c>
      <c r="B299" s="51"/>
      <c r="C299" s="33">
        <f>C293+C296</f>
        <v>4</v>
      </c>
      <c r="D299" s="21"/>
      <c r="E299" s="33">
        <f>E293+E296</f>
        <v>6</v>
      </c>
      <c r="F299" s="21"/>
      <c r="G299" s="16">
        <f>G293+G296</f>
        <v>10</v>
      </c>
      <c r="H299" s="9"/>
      <c r="L299" s="37" t="str">
        <f>L$11</f>
        <v xml:space="preserve"> Если на 2-м и 3-м бросках</v>
      </c>
    </row>
    <row r="300" spans="1:12" ht="18.75">
      <c r="A300" s="8"/>
      <c r="B300" s="15"/>
      <c r="C300" s="15" t="e">
        <f>C294+C297</f>
        <v>#VALUE!</v>
      </c>
      <c r="D300" s="15" t="e">
        <f t="shared" ref="D300:F300" si="31">D294+D297</f>
        <v>#VALUE!</v>
      </c>
      <c r="E300" s="15" t="e">
        <f t="shared" si="31"/>
        <v>#VALUE!</v>
      </c>
      <c r="F300" s="15" t="e">
        <f t="shared" si="31"/>
        <v>#VALUE!</v>
      </c>
      <c r="G300" s="15"/>
      <c r="H300" s="9"/>
      <c r="L300" s="37" t="str">
        <f>L$12</f>
        <v xml:space="preserve"> дважды выпала "решка",</v>
      </c>
    </row>
    <row r="301" spans="1:12" ht="18.75">
      <c r="A301" s="8"/>
      <c r="B301" s="15"/>
      <c r="C301" s="15"/>
      <c r="D301" s="15"/>
      <c r="E301" s="15"/>
      <c r="F301" s="15"/>
      <c r="G301" s="15"/>
      <c r="H301" s="9"/>
      <c r="L301" s="37" t="str">
        <f>L$13</f>
        <v>начисляют 0 баллов, иначе 2.</v>
      </c>
    </row>
    <row r="302" spans="1:12" ht="18.75">
      <c r="A302" s="8"/>
      <c r="B302" s="15"/>
      <c r="C302" s="15"/>
      <c r="D302" s="15"/>
      <c r="E302" s="15"/>
      <c r="F302" s="15"/>
      <c r="G302" s="15"/>
      <c r="H302" s="9"/>
      <c r="L302" s="37" t="str">
        <f>L$14</f>
        <v>X - число начисленных баллов за серию,</v>
      </c>
    </row>
    <row r="303" spans="1:12" ht="18.75">
      <c r="A303" s="8"/>
      <c r="B303" s="15"/>
      <c r="C303" s="15"/>
      <c r="D303" s="15"/>
      <c r="E303" s="15"/>
      <c r="F303" s="15"/>
      <c r="G303" s="15"/>
      <c r="H303" s="9"/>
      <c r="L303" s="37" t="str">
        <f>L$15</f>
        <v>Y - число бросков в серии.</v>
      </c>
    </row>
    <row r="304" spans="1:12" ht="18.75">
      <c r="A304" s="8"/>
      <c r="B304" s="15"/>
      <c r="C304" s="15"/>
      <c r="D304" s="15"/>
      <c r="E304" s="15"/>
      <c r="F304" s="15"/>
      <c r="G304" s="15"/>
      <c r="H304" s="9"/>
      <c r="L304" s="37">
        <f>L$16</f>
        <v>0</v>
      </c>
    </row>
    <row r="305" spans="1:12" ht="18.75">
      <c r="A305" s="8"/>
      <c r="B305" s="15"/>
      <c r="C305" s="15"/>
      <c r="D305" s="15"/>
      <c r="E305" s="15"/>
      <c r="F305" s="15"/>
      <c r="G305" s="15"/>
      <c r="H305" s="9"/>
      <c r="L305" s="37">
        <f>L$17</f>
        <v>0</v>
      </c>
    </row>
    <row r="307" spans="1:12" ht="18.75">
      <c r="A307" s="7" t="str">
        <f>'Название и список группы'!A18</f>
        <v>Семашко</v>
      </c>
      <c r="B307" s="84" t="str">
        <f>'Название и список группы'!B18</f>
        <v>Юлия Алексеевна</v>
      </c>
      <c r="C307" s="84"/>
      <c r="D307" s="84"/>
      <c r="E307" s="84"/>
      <c r="F307" s="84"/>
      <c r="G307" s="84"/>
      <c r="H307" s="84"/>
      <c r="I307" s="84"/>
      <c r="J307" s="84"/>
    </row>
    <row r="308" spans="1:12">
      <c r="A308" s="61"/>
      <c r="B308" s="61"/>
      <c r="C308" s="86" t="s">
        <v>29</v>
      </c>
      <c r="D308" s="87"/>
      <c r="E308" s="86" t="s">
        <v>30</v>
      </c>
      <c r="F308" s="87"/>
      <c r="G308" s="61" t="s">
        <v>31</v>
      </c>
      <c r="H308" s="3"/>
      <c r="I308" s="3"/>
      <c r="J308" s="4" t="s">
        <v>3</v>
      </c>
      <c r="L308" s="5" t="str">
        <f>L$2</f>
        <v>10 серий бросков монеты</v>
      </c>
    </row>
    <row r="309" spans="1:12" ht="18.75">
      <c r="A309" s="51"/>
      <c r="B309" s="51"/>
      <c r="C309" s="51" t="s">
        <v>29</v>
      </c>
      <c r="D309" s="51" t="s">
        <v>41</v>
      </c>
      <c r="E309" s="51" t="s">
        <v>30</v>
      </c>
      <c r="F309" s="51" t="s">
        <v>42</v>
      </c>
      <c r="G309" s="51"/>
      <c r="H309" s="9"/>
      <c r="I309" s="9"/>
      <c r="J309" s="10">
        <f>IF(SUM(C311,E311,C314,E314)&gt;0,1,10^(-5))</f>
        <v>1</v>
      </c>
      <c r="L309" s="37" t="str">
        <f>L$3</f>
        <v>Если в первом броске серии</v>
      </c>
    </row>
    <row r="310" spans="1:12" ht="19.5" customHeight="1">
      <c r="A310" s="51"/>
      <c r="B310" s="54" t="s">
        <v>34</v>
      </c>
      <c r="C310" s="54" t="s">
        <v>35</v>
      </c>
      <c r="D310" s="54" t="s">
        <v>34</v>
      </c>
      <c r="E310" s="54" t="s">
        <v>35</v>
      </c>
      <c r="F310" s="54"/>
      <c r="G310" s="15"/>
      <c r="H310" s="9"/>
      <c r="I310" s="9"/>
      <c r="L310" s="37" t="str">
        <f>L$4</f>
        <v>выпал "орел", то серию завершает</v>
      </c>
    </row>
    <row r="311" spans="1:12" ht="19.5" customHeight="1">
      <c r="A311" s="8" t="s">
        <v>43</v>
      </c>
      <c r="B311" s="62" t="s">
        <v>34</v>
      </c>
      <c r="C311" s="55">
        <v>2</v>
      </c>
      <c r="D311" s="77"/>
      <c r="E311" s="55">
        <v>1</v>
      </c>
      <c r="F311" s="59"/>
      <c r="G311" s="18">
        <f>C311+E311</f>
        <v>3</v>
      </c>
      <c r="H311" s="9"/>
      <c r="I311" s="9"/>
      <c r="L311" s="37" t="str">
        <f>L$5</f>
        <v xml:space="preserve"> второй бросок.</v>
      </c>
    </row>
    <row r="312" spans="1:12" ht="19.5" customHeight="1">
      <c r="A312" s="8" t="s">
        <v>44</v>
      </c>
      <c r="B312" s="62" t="s">
        <v>35</v>
      </c>
      <c r="C312" s="60" t="s">
        <v>45</v>
      </c>
      <c r="D312" s="78" t="s">
        <v>45</v>
      </c>
      <c r="E312" s="60" t="s">
        <v>45</v>
      </c>
      <c r="F312" s="48" t="s">
        <v>45</v>
      </c>
      <c r="G312" s="19" t="e">
        <f>C312+E312</f>
        <v>#VALUE!</v>
      </c>
      <c r="H312" s="9"/>
      <c r="I312" s="11"/>
      <c r="L312" s="37" t="str">
        <f>L$6</f>
        <v xml:space="preserve"> Если на втором броске "орел",</v>
      </c>
    </row>
    <row r="313" spans="1:12" ht="19.5" customHeight="1">
      <c r="A313" s="8" t="s">
        <v>46</v>
      </c>
      <c r="B313" s="62" t="s">
        <v>35</v>
      </c>
      <c r="C313" s="80" t="s">
        <v>45</v>
      </c>
      <c r="D313" s="81"/>
      <c r="E313" s="82" t="s">
        <v>45</v>
      </c>
      <c r="F313" s="83"/>
      <c r="G313" s="32" t="e">
        <f t="shared" ref="G313:G316" si="32">C313+E313</f>
        <v>#VALUE!</v>
      </c>
      <c r="H313" s="9"/>
      <c r="I313" s="11"/>
      <c r="L313" s="37" t="str">
        <f>L$7</f>
        <v>начисляют 2 балла, иначе 0.</v>
      </c>
    </row>
    <row r="314" spans="1:12" ht="19.5" customHeight="1">
      <c r="A314" s="8" t="s">
        <v>47</v>
      </c>
      <c r="B314" s="62" t="s">
        <v>34</v>
      </c>
      <c r="C314" s="55">
        <v>3</v>
      </c>
      <c r="D314" s="77"/>
      <c r="E314" s="55">
        <v>4</v>
      </c>
      <c r="F314" s="59"/>
      <c r="G314" s="18">
        <f t="shared" si="32"/>
        <v>7</v>
      </c>
      <c r="H314" s="9"/>
      <c r="L314" s="37" t="str">
        <f>L$8</f>
        <v>Если в первом броске серии</v>
      </c>
    </row>
    <row r="315" spans="1:12" ht="19.5" customHeight="1">
      <c r="A315" s="8" t="s">
        <v>48</v>
      </c>
      <c r="B315" s="62" t="s">
        <v>35</v>
      </c>
      <c r="C315" s="60" t="s">
        <v>45</v>
      </c>
      <c r="D315" s="78" t="s">
        <v>45</v>
      </c>
      <c r="E315" s="60" t="s">
        <v>45</v>
      </c>
      <c r="F315" s="48" t="s">
        <v>45</v>
      </c>
      <c r="G315" s="32" t="e">
        <f t="shared" si="32"/>
        <v>#VALUE!</v>
      </c>
      <c r="H315" s="9"/>
      <c r="L315" s="37" t="str">
        <f>L$9</f>
        <v>выпала "решка", то серию завершает</v>
      </c>
    </row>
    <row r="316" spans="1:12" ht="19.5" customHeight="1">
      <c r="A316" s="8" t="s">
        <v>49</v>
      </c>
      <c r="B316" s="62" t="s">
        <v>35</v>
      </c>
      <c r="C316" s="49" t="s">
        <v>45</v>
      </c>
      <c r="D316" s="79"/>
      <c r="E316" s="49" t="s">
        <v>45</v>
      </c>
      <c r="F316" s="50"/>
      <c r="G316" s="19" t="e">
        <f t="shared" si="32"/>
        <v>#VALUE!</v>
      </c>
      <c r="H316" s="9"/>
      <c r="L316" s="37" t="str">
        <f>L$10</f>
        <v xml:space="preserve"> второй и третий броски.</v>
      </c>
    </row>
    <row r="317" spans="1:12" ht="19.5" customHeight="1">
      <c r="A317" s="8" t="s">
        <v>50</v>
      </c>
      <c r="B317" s="51"/>
      <c r="C317" s="33">
        <f>C311+C314</f>
        <v>5</v>
      </c>
      <c r="D317" s="21"/>
      <c r="E317" s="33">
        <f>E311+E314</f>
        <v>5</v>
      </c>
      <c r="F317" s="21"/>
      <c r="G317" s="16">
        <f>G311+G314</f>
        <v>10</v>
      </c>
      <c r="H317" s="9"/>
      <c r="L317" s="37" t="str">
        <f>L$11</f>
        <v xml:space="preserve"> Если на 2-м и 3-м бросках</v>
      </c>
    </row>
    <row r="318" spans="1:12" ht="18.75">
      <c r="A318" s="8"/>
      <c r="B318" s="15"/>
      <c r="C318" s="15" t="e">
        <f>C312+C315</f>
        <v>#VALUE!</v>
      </c>
      <c r="D318" s="15" t="e">
        <f t="shared" ref="D318:F318" si="33">D312+D315</f>
        <v>#VALUE!</v>
      </c>
      <c r="E318" s="15" t="e">
        <f t="shared" si="33"/>
        <v>#VALUE!</v>
      </c>
      <c r="F318" s="15" t="e">
        <f t="shared" si="33"/>
        <v>#VALUE!</v>
      </c>
      <c r="G318" s="15"/>
      <c r="H318" s="9"/>
      <c r="L318" s="37" t="str">
        <f>L$12</f>
        <v xml:space="preserve"> дважды выпала "решка",</v>
      </c>
    </row>
    <row r="319" spans="1:12" ht="18.75">
      <c r="A319" s="8"/>
      <c r="B319" s="15"/>
      <c r="C319" s="15"/>
      <c r="D319" s="15"/>
      <c r="E319" s="15"/>
      <c r="F319" s="15"/>
      <c r="G319" s="15"/>
      <c r="H319" s="9"/>
      <c r="L319" s="37" t="str">
        <f>L$13</f>
        <v>начисляют 0 баллов, иначе 2.</v>
      </c>
    </row>
    <row r="320" spans="1:12" ht="18.75">
      <c r="A320" s="8"/>
      <c r="B320" s="15"/>
      <c r="C320" s="15"/>
      <c r="D320" s="15"/>
      <c r="E320" s="15"/>
      <c r="F320" s="15"/>
      <c r="G320" s="15"/>
      <c r="H320" s="9"/>
      <c r="L320" s="37" t="str">
        <f>L$14</f>
        <v>X - число начисленных баллов за серию,</v>
      </c>
    </row>
    <row r="321" spans="1:12" ht="18.75">
      <c r="A321" s="8"/>
      <c r="B321" s="15"/>
      <c r="C321" s="15"/>
      <c r="D321" s="15"/>
      <c r="E321" s="15"/>
      <c r="F321" s="15"/>
      <c r="G321" s="15"/>
      <c r="H321" s="9"/>
      <c r="L321" s="37" t="str">
        <f>L$15</f>
        <v>Y - число бросков в серии.</v>
      </c>
    </row>
    <row r="322" spans="1:12" ht="18.75">
      <c r="A322" s="8"/>
      <c r="B322" s="15"/>
      <c r="C322" s="15"/>
      <c r="D322" s="15"/>
      <c r="E322" s="15"/>
      <c r="F322" s="15"/>
      <c r="G322" s="15"/>
      <c r="H322" s="9"/>
      <c r="L322" s="37">
        <f>L$16</f>
        <v>0</v>
      </c>
    </row>
    <row r="323" spans="1:12" ht="18.75">
      <c r="A323" s="8"/>
      <c r="B323" s="15"/>
      <c r="C323" s="15"/>
      <c r="D323" s="15"/>
      <c r="E323" s="15"/>
      <c r="F323" s="15"/>
      <c r="G323" s="15"/>
      <c r="H323" s="9"/>
      <c r="L323" s="37">
        <f>L$17</f>
        <v>0</v>
      </c>
    </row>
    <row r="325" spans="1:12" ht="18.75">
      <c r="A325" s="7" t="str">
        <f>'Название и список группы'!A19</f>
        <v>Соколов</v>
      </c>
      <c r="B325" s="84" t="str">
        <f>'Название и список группы'!B19</f>
        <v>Павел Дмитриевич</v>
      </c>
      <c r="C325" s="84"/>
      <c r="D325" s="84"/>
      <c r="E325" s="84"/>
      <c r="F325" s="84"/>
      <c r="G325" s="84"/>
      <c r="H325" s="84"/>
      <c r="I325" s="84"/>
      <c r="J325" s="84"/>
    </row>
    <row r="326" spans="1:12">
      <c r="A326" s="61"/>
      <c r="B326" s="61"/>
      <c r="C326" s="86" t="s">
        <v>29</v>
      </c>
      <c r="D326" s="87"/>
      <c r="E326" s="86" t="s">
        <v>30</v>
      </c>
      <c r="F326" s="87"/>
      <c r="G326" s="61" t="s">
        <v>31</v>
      </c>
      <c r="H326" s="3"/>
      <c r="I326" s="3"/>
      <c r="J326" s="4" t="s">
        <v>3</v>
      </c>
      <c r="L326" s="5" t="str">
        <f>L$2</f>
        <v>10 серий бросков монеты</v>
      </c>
    </row>
    <row r="327" spans="1:12" ht="18.75">
      <c r="A327" s="51"/>
      <c r="B327" s="51"/>
      <c r="C327" s="51" t="s">
        <v>29</v>
      </c>
      <c r="D327" s="51" t="s">
        <v>41</v>
      </c>
      <c r="E327" s="51" t="s">
        <v>30</v>
      </c>
      <c r="F327" s="51" t="s">
        <v>42</v>
      </c>
      <c r="G327" s="51"/>
      <c r="H327" s="9"/>
      <c r="I327" s="9"/>
      <c r="J327" s="10">
        <f>IF(SUM(C329,E329,C332,E332)&gt;0,1,10^(-5))</f>
        <v>1.0000000000000001E-5</v>
      </c>
      <c r="L327" s="37" t="str">
        <f>L$3</f>
        <v>Если в первом броске серии</v>
      </c>
    </row>
    <row r="328" spans="1:12" ht="19.5" customHeight="1">
      <c r="A328" s="51"/>
      <c r="B328" s="54" t="s">
        <v>34</v>
      </c>
      <c r="C328" s="54" t="s">
        <v>35</v>
      </c>
      <c r="D328" s="54" t="s">
        <v>34</v>
      </c>
      <c r="E328" s="54" t="s">
        <v>35</v>
      </c>
      <c r="F328" s="54"/>
      <c r="G328" s="15"/>
      <c r="H328" s="9"/>
      <c r="I328" s="9"/>
      <c r="L328" s="37" t="str">
        <f>L$4</f>
        <v>выпал "орел", то серию завершает</v>
      </c>
    </row>
    <row r="329" spans="1:12" ht="19.5" customHeight="1">
      <c r="A329" s="8" t="s">
        <v>43</v>
      </c>
      <c r="B329" s="62" t="s">
        <v>34</v>
      </c>
      <c r="C329" s="55"/>
      <c r="D329" s="77"/>
      <c r="E329" s="55"/>
      <c r="F329" s="59"/>
      <c r="G329" s="18">
        <f>C329+E329</f>
        <v>0</v>
      </c>
      <c r="H329" s="9"/>
      <c r="I329" s="9"/>
      <c r="L329" s="37" t="str">
        <f>L$5</f>
        <v xml:space="preserve"> второй бросок.</v>
      </c>
    </row>
    <row r="330" spans="1:12" ht="19.5" customHeight="1">
      <c r="A330" s="8" t="s">
        <v>44</v>
      </c>
      <c r="B330" s="62" t="s">
        <v>35</v>
      </c>
      <c r="C330" s="60" t="s">
        <v>45</v>
      </c>
      <c r="D330" s="78" t="s">
        <v>45</v>
      </c>
      <c r="E330" s="60" t="s">
        <v>45</v>
      </c>
      <c r="F330" s="48" t="s">
        <v>45</v>
      </c>
      <c r="G330" s="19" t="e">
        <f>C330+E330</f>
        <v>#VALUE!</v>
      </c>
      <c r="H330" s="9"/>
      <c r="I330" s="11"/>
      <c r="L330" s="37" t="str">
        <f>L$6</f>
        <v xml:space="preserve"> Если на втором броске "орел",</v>
      </c>
    </row>
    <row r="331" spans="1:12" ht="19.5" customHeight="1">
      <c r="A331" s="8" t="s">
        <v>46</v>
      </c>
      <c r="B331" s="62" t="s">
        <v>35</v>
      </c>
      <c r="C331" s="80" t="s">
        <v>45</v>
      </c>
      <c r="D331" s="81"/>
      <c r="E331" s="82" t="s">
        <v>45</v>
      </c>
      <c r="F331" s="83"/>
      <c r="G331" s="32" t="e">
        <f t="shared" ref="G331:G334" si="34">C331+E331</f>
        <v>#VALUE!</v>
      </c>
      <c r="H331" s="9"/>
      <c r="I331" s="11"/>
      <c r="L331" s="37" t="str">
        <f>L$7</f>
        <v>начисляют 2 балла, иначе 0.</v>
      </c>
    </row>
    <row r="332" spans="1:12" ht="19.5" customHeight="1">
      <c r="A332" s="8" t="s">
        <v>47</v>
      </c>
      <c r="B332" s="62" t="s">
        <v>34</v>
      </c>
      <c r="C332" s="55"/>
      <c r="D332" s="77"/>
      <c r="E332" s="55"/>
      <c r="F332" s="59"/>
      <c r="G332" s="18">
        <f t="shared" si="34"/>
        <v>0</v>
      </c>
      <c r="H332" s="9"/>
      <c r="L332" s="37" t="str">
        <f>L$8</f>
        <v>Если в первом броске серии</v>
      </c>
    </row>
    <row r="333" spans="1:12" ht="19.5" customHeight="1">
      <c r="A333" s="8" t="s">
        <v>48</v>
      </c>
      <c r="B333" s="62" t="s">
        <v>35</v>
      </c>
      <c r="C333" s="60" t="s">
        <v>45</v>
      </c>
      <c r="D333" s="78" t="s">
        <v>45</v>
      </c>
      <c r="E333" s="60" t="s">
        <v>45</v>
      </c>
      <c r="F333" s="48" t="s">
        <v>45</v>
      </c>
      <c r="G333" s="32" t="e">
        <f t="shared" si="34"/>
        <v>#VALUE!</v>
      </c>
      <c r="H333" s="9"/>
      <c r="L333" s="37" t="str">
        <f>L$9</f>
        <v>выпала "решка", то серию завершает</v>
      </c>
    </row>
    <row r="334" spans="1:12" ht="19.5" customHeight="1">
      <c r="A334" s="8" t="s">
        <v>49</v>
      </c>
      <c r="B334" s="62" t="s">
        <v>35</v>
      </c>
      <c r="C334" s="49" t="s">
        <v>45</v>
      </c>
      <c r="D334" s="79"/>
      <c r="E334" s="49" t="s">
        <v>45</v>
      </c>
      <c r="F334" s="50"/>
      <c r="G334" s="19" t="e">
        <f t="shared" si="34"/>
        <v>#VALUE!</v>
      </c>
      <c r="H334" s="9"/>
      <c r="L334" s="37" t="str">
        <f>L$10</f>
        <v xml:space="preserve"> второй и третий броски.</v>
      </c>
    </row>
    <row r="335" spans="1:12" ht="19.5" customHeight="1">
      <c r="A335" s="8" t="s">
        <v>50</v>
      </c>
      <c r="B335" s="51"/>
      <c r="C335" s="33">
        <f>C329+C332</f>
        <v>0</v>
      </c>
      <c r="D335" s="21"/>
      <c r="E335" s="33">
        <f>E329+E332</f>
        <v>0</v>
      </c>
      <c r="F335" s="21"/>
      <c r="G335" s="16">
        <f>G329+G332</f>
        <v>0</v>
      </c>
      <c r="H335" s="9"/>
      <c r="L335" s="37" t="str">
        <f>L$11</f>
        <v xml:space="preserve"> Если на 2-м и 3-м бросках</v>
      </c>
    </row>
    <row r="336" spans="1:12" ht="18.75">
      <c r="A336" s="8"/>
      <c r="B336" s="15"/>
      <c r="C336" s="15" t="e">
        <f>C330+C333</f>
        <v>#VALUE!</v>
      </c>
      <c r="D336" s="15" t="e">
        <f t="shared" ref="D336:F336" si="35">D330+D333</f>
        <v>#VALUE!</v>
      </c>
      <c r="E336" s="15" t="e">
        <f t="shared" si="35"/>
        <v>#VALUE!</v>
      </c>
      <c r="F336" s="15" t="e">
        <f t="shared" si="35"/>
        <v>#VALUE!</v>
      </c>
      <c r="G336" s="15"/>
      <c r="H336" s="9"/>
      <c r="L336" s="37" t="str">
        <f>L$12</f>
        <v xml:space="preserve"> дважды выпала "решка",</v>
      </c>
    </row>
    <row r="337" spans="1:12" ht="18.75">
      <c r="A337" s="8"/>
      <c r="B337" s="15"/>
      <c r="C337" s="15"/>
      <c r="D337" s="15"/>
      <c r="E337" s="15"/>
      <c r="F337" s="15"/>
      <c r="G337" s="15"/>
      <c r="H337" s="9"/>
      <c r="L337" s="37" t="str">
        <f>L$13</f>
        <v>начисляют 0 баллов, иначе 2.</v>
      </c>
    </row>
    <row r="338" spans="1:12" ht="18.75">
      <c r="A338" s="8"/>
      <c r="B338" s="15"/>
      <c r="C338" s="15"/>
      <c r="D338" s="15"/>
      <c r="E338" s="15"/>
      <c r="F338" s="15"/>
      <c r="G338" s="15"/>
      <c r="H338" s="9"/>
      <c r="L338" s="37" t="str">
        <f>L$14</f>
        <v>X - число начисленных баллов за серию,</v>
      </c>
    </row>
    <row r="339" spans="1:12" ht="18.75">
      <c r="A339" s="8"/>
      <c r="B339" s="15"/>
      <c r="C339" s="15"/>
      <c r="D339" s="15"/>
      <c r="E339" s="15"/>
      <c r="F339" s="15"/>
      <c r="G339" s="15"/>
      <c r="H339" s="9"/>
      <c r="L339" s="37" t="str">
        <f>L$15</f>
        <v>Y - число бросков в серии.</v>
      </c>
    </row>
    <row r="340" spans="1:12" ht="18.75">
      <c r="A340" s="8"/>
      <c r="B340" s="15"/>
      <c r="C340" s="15"/>
      <c r="D340" s="15"/>
      <c r="E340" s="15"/>
      <c r="F340" s="15"/>
      <c r="G340" s="15"/>
      <c r="H340" s="9"/>
      <c r="L340" s="37">
        <f>L$16</f>
        <v>0</v>
      </c>
    </row>
    <row r="341" spans="1:12" ht="18.75">
      <c r="A341" s="8"/>
      <c r="B341" s="15"/>
      <c r="C341" s="15"/>
      <c r="D341" s="15"/>
      <c r="E341" s="15"/>
      <c r="F341" s="15"/>
      <c r="G341" s="15"/>
      <c r="H341" s="9"/>
      <c r="L341" s="37">
        <f>L$17</f>
        <v>0</v>
      </c>
    </row>
    <row r="343" spans="1:12" ht="18.75">
      <c r="A343" s="7" t="str">
        <f>'Название и список группы'!A20</f>
        <v>Титов</v>
      </c>
      <c r="B343" s="84" t="str">
        <f>'Название и список группы'!B20</f>
        <v>Дмитрий Михайлович</v>
      </c>
      <c r="C343" s="84"/>
      <c r="D343" s="84"/>
      <c r="E343" s="84"/>
      <c r="F343" s="84"/>
      <c r="G343" s="84"/>
      <c r="H343" s="84"/>
      <c r="I343" s="84"/>
      <c r="J343" s="84"/>
    </row>
    <row r="344" spans="1:12">
      <c r="A344" s="61"/>
      <c r="B344" s="61"/>
      <c r="C344" s="86" t="s">
        <v>29</v>
      </c>
      <c r="D344" s="87"/>
      <c r="E344" s="86" t="s">
        <v>30</v>
      </c>
      <c r="F344" s="87"/>
      <c r="G344" s="61" t="s">
        <v>31</v>
      </c>
      <c r="H344" s="3"/>
      <c r="I344" s="3"/>
      <c r="J344" s="4" t="s">
        <v>3</v>
      </c>
      <c r="L344" s="5" t="str">
        <f>L$2</f>
        <v>10 серий бросков монеты</v>
      </c>
    </row>
    <row r="345" spans="1:12" ht="18.75">
      <c r="A345" s="51"/>
      <c r="B345" s="51"/>
      <c r="C345" s="51" t="s">
        <v>29</v>
      </c>
      <c r="D345" s="51" t="s">
        <v>41</v>
      </c>
      <c r="E345" s="51" t="s">
        <v>30</v>
      </c>
      <c r="F345" s="51" t="s">
        <v>42</v>
      </c>
      <c r="G345" s="51"/>
      <c r="H345" s="9"/>
      <c r="I345" s="9"/>
      <c r="J345" s="10">
        <f>IF(SUM(C347,E347,C350,E350)&gt;0,1,10^(-5))</f>
        <v>1.0000000000000001E-5</v>
      </c>
      <c r="L345" s="37" t="str">
        <f>L$3</f>
        <v>Если в первом броске серии</v>
      </c>
    </row>
    <row r="346" spans="1:12" ht="19.5" customHeight="1">
      <c r="A346" s="51"/>
      <c r="B346" s="54" t="s">
        <v>34</v>
      </c>
      <c r="C346" s="54" t="s">
        <v>35</v>
      </c>
      <c r="D346" s="54" t="s">
        <v>34</v>
      </c>
      <c r="E346" s="54" t="s">
        <v>35</v>
      </c>
      <c r="F346" s="54"/>
      <c r="G346" s="15"/>
      <c r="H346" s="9"/>
      <c r="I346" s="9"/>
      <c r="L346" s="37" t="str">
        <f>L$4</f>
        <v>выпал "орел", то серию завершает</v>
      </c>
    </row>
    <row r="347" spans="1:12" ht="19.5" customHeight="1">
      <c r="A347" s="8" t="s">
        <v>43</v>
      </c>
      <c r="B347" s="62" t="s">
        <v>34</v>
      </c>
      <c r="C347" s="55"/>
      <c r="D347" s="77"/>
      <c r="E347" s="55"/>
      <c r="F347" s="59"/>
      <c r="G347" s="18">
        <f>C347+E347</f>
        <v>0</v>
      </c>
      <c r="H347" s="9"/>
      <c r="I347" s="9"/>
      <c r="L347" s="37" t="str">
        <f>L$5</f>
        <v xml:space="preserve"> второй бросок.</v>
      </c>
    </row>
    <row r="348" spans="1:12" ht="19.5" customHeight="1">
      <c r="A348" s="8" t="s">
        <v>44</v>
      </c>
      <c r="B348" s="62" t="s">
        <v>35</v>
      </c>
      <c r="C348" s="60" t="s">
        <v>45</v>
      </c>
      <c r="D348" s="78" t="s">
        <v>45</v>
      </c>
      <c r="E348" s="60" t="s">
        <v>45</v>
      </c>
      <c r="F348" s="48" t="s">
        <v>45</v>
      </c>
      <c r="G348" s="19" t="e">
        <f>C348+E348</f>
        <v>#VALUE!</v>
      </c>
      <c r="H348" s="9"/>
      <c r="I348" s="11"/>
      <c r="L348" s="37" t="str">
        <f>L$6</f>
        <v xml:space="preserve"> Если на втором броске "орел",</v>
      </c>
    </row>
    <row r="349" spans="1:12" ht="19.5" customHeight="1">
      <c r="A349" s="8" t="s">
        <v>46</v>
      </c>
      <c r="B349" s="62" t="s">
        <v>35</v>
      </c>
      <c r="C349" s="80" t="s">
        <v>45</v>
      </c>
      <c r="D349" s="81"/>
      <c r="E349" s="82" t="s">
        <v>45</v>
      </c>
      <c r="F349" s="83"/>
      <c r="G349" s="32" t="e">
        <f t="shared" ref="G349:G352" si="36">C349+E349</f>
        <v>#VALUE!</v>
      </c>
      <c r="H349" s="9"/>
      <c r="I349" s="11"/>
      <c r="L349" s="37" t="str">
        <f>L$7</f>
        <v>начисляют 2 балла, иначе 0.</v>
      </c>
    </row>
    <row r="350" spans="1:12" ht="19.5" customHeight="1">
      <c r="A350" s="8" t="s">
        <v>47</v>
      </c>
      <c r="B350" s="62" t="s">
        <v>34</v>
      </c>
      <c r="C350" s="55"/>
      <c r="D350" s="77"/>
      <c r="E350" s="55"/>
      <c r="F350" s="59"/>
      <c r="G350" s="18">
        <f t="shared" si="36"/>
        <v>0</v>
      </c>
      <c r="H350" s="9"/>
      <c r="L350" s="37" t="str">
        <f>L$8</f>
        <v>Если в первом броске серии</v>
      </c>
    </row>
    <row r="351" spans="1:12" ht="19.5" customHeight="1">
      <c r="A351" s="8" t="s">
        <v>48</v>
      </c>
      <c r="B351" s="62" t="s">
        <v>35</v>
      </c>
      <c r="C351" s="60" t="s">
        <v>45</v>
      </c>
      <c r="D351" s="78" t="s">
        <v>45</v>
      </c>
      <c r="E351" s="60" t="s">
        <v>45</v>
      </c>
      <c r="F351" s="48" t="s">
        <v>45</v>
      </c>
      <c r="G351" s="32" t="e">
        <f t="shared" si="36"/>
        <v>#VALUE!</v>
      </c>
      <c r="H351" s="9"/>
      <c r="L351" s="37" t="str">
        <f>L$9</f>
        <v>выпала "решка", то серию завершает</v>
      </c>
    </row>
    <row r="352" spans="1:12" ht="19.5" customHeight="1">
      <c r="A352" s="8" t="s">
        <v>49</v>
      </c>
      <c r="B352" s="62" t="s">
        <v>35</v>
      </c>
      <c r="C352" s="49" t="s">
        <v>45</v>
      </c>
      <c r="D352" s="79"/>
      <c r="E352" s="49" t="s">
        <v>45</v>
      </c>
      <c r="F352" s="50"/>
      <c r="G352" s="19" t="e">
        <f t="shared" si="36"/>
        <v>#VALUE!</v>
      </c>
      <c r="H352" s="9"/>
      <c r="L352" s="37" t="str">
        <f>L$10</f>
        <v xml:space="preserve"> второй и третий броски.</v>
      </c>
    </row>
    <row r="353" spans="1:12" ht="19.5" customHeight="1">
      <c r="A353" s="8" t="s">
        <v>50</v>
      </c>
      <c r="B353" s="51"/>
      <c r="C353" s="33">
        <f>C347+C350</f>
        <v>0</v>
      </c>
      <c r="D353" s="21"/>
      <c r="E353" s="33">
        <f>E347+E350</f>
        <v>0</v>
      </c>
      <c r="F353" s="21"/>
      <c r="G353" s="16">
        <f>G347+G350</f>
        <v>0</v>
      </c>
      <c r="H353" s="9"/>
      <c r="L353" s="37" t="str">
        <f>L$11</f>
        <v xml:space="preserve"> Если на 2-м и 3-м бросках</v>
      </c>
    </row>
    <row r="354" spans="1:12" ht="18.75">
      <c r="A354" s="8"/>
      <c r="B354" s="15"/>
      <c r="C354" s="15" t="e">
        <f>C348+C351</f>
        <v>#VALUE!</v>
      </c>
      <c r="D354" s="15" t="e">
        <f t="shared" ref="D354:F354" si="37">D348+D351</f>
        <v>#VALUE!</v>
      </c>
      <c r="E354" s="15" t="e">
        <f t="shared" si="37"/>
        <v>#VALUE!</v>
      </c>
      <c r="F354" s="15" t="e">
        <f t="shared" si="37"/>
        <v>#VALUE!</v>
      </c>
      <c r="G354" s="15"/>
      <c r="H354" s="9"/>
      <c r="L354" s="37" t="str">
        <f>L$12</f>
        <v xml:space="preserve"> дважды выпала "решка",</v>
      </c>
    </row>
    <row r="355" spans="1:12" ht="18.75">
      <c r="A355" s="8"/>
      <c r="B355" s="15"/>
      <c r="C355" s="15"/>
      <c r="D355" s="15"/>
      <c r="E355" s="15"/>
      <c r="F355" s="15"/>
      <c r="G355" s="15"/>
      <c r="H355" s="9"/>
      <c r="L355" s="37" t="str">
        <f>L$13</f>
        <v>начисляют 0 баллов, иначе 2.</v>
      </c>
    </row>
    <row r="356" spans="1:12" ht="18.75">
      <c r="A356" s="8"/>
      <c r="B356" s="15"/>
      <c r="C356" s="15"/>
      <c r="D356" s="15"/>
      <c r="E356" s="15"/>
      <c r="F356" s="15"/>
      <c r="G356" s="15"/>
      <c r="H356" s="9"/>
      <c r="L356" s="37" t="str">
        <f>L$14</f>
        <v>X - число начисленных баллов за серию,</v>
      </c>
    </row>
    <row r="357" spans="1:12" ht="18.75">
      <c r="A357" s="8"/>
      <c r="B357" s="15"/>
      <c r="C357" s="15"/>
      <c r="D357" s="15"/>
      <c r="E357" s="15"/>
      <c r="F357" s="15"/>
      <c r="G357" s="15"/>
      <c r="H357" s="9"/>
      <c r="L357" s="37" t="str">
        <f>L$15</f>
        <v>Y - число бросков в серии.</v>
      </c>
    </row>
    <row r="358" spans="1:12" ht="18.75">
      <c r="A358" s="8"/>
      <c r="B358" s="15"/>
      <c r="C358" s="15"/>
      <c r="D358" s="15"/>
      <c r="E358" s="15"/>
      <c r="F358" s="15"/>
      <c r="G358" s="15"/>
      <c r="H358" s="9"/>
      <c r="L358" s="37">
        <f>L$16</f>
        <v>0</v>
      </c>
    </row>
    <row r="359" spans="1:12" ht="18.75">
      <c r="A359" s="8"/>
      <c r="B359" s="15"/>
      <c r="C359" s="15"/>
      <c r="D359" s="15"/>
      <c r="E359" s="15"/>
      <c r="F359" s="15"/>
      <c r="G359" s="15"/>
      <c r="H359" s="9"/>
      <c r="L359" s="37">
        <f>L$17</f>
        <v>0</v>
      </c>
    </row>
    <row r="361" spans="1:12" ht="18.75">
      <c r="A361" s="7" t="str">
        <f>'Название и список группы'!A21</f>
        <v>Тиханов</v>
      </c>
      <c r="B361" s="84" t="str">
        <f>'Название и список группы'!B21</f>
        <v>Владислав Михайлович</v>
      </c>
      <c r="C361" s="84"/>
      <c r="D361" s="84"/>
      <c r="E361" s="84"/>
      <c r="F361" s="84"/>
      <c r="G361" s="84"/>
      <c r="H361" s="84"/>
      <c r="I361" s="84"/>
      <c r="J361" s="84"/>
    </row>
    <row r="362" spans="1:12">
      <c r="A362" s="61"/>
      <c r="B362" s="61"/>
      <c r="C362" s="86" t="s">
        <v>29</v>
      </c>
      <c r="D362" s="87"/>
      <c r="E362" s="86" t="s">
        <v>30</v>
      </c>
      <c r="F362" s="87"/>
      <c r="G362" s="61" t="s">
        <v>31</v>
      </c>
      <c r="H362" s="3"/>
      <c r="I362" s="3"/>
      <c r="J362" s="4" t="s">
        <v>3</v>
      </c>
      <c r="L362" s="5" t="str">
        <f>L$2</f>
        <v>10 серий бросков монеты</v>
      </c>
    </row>
    <row r="363" spans="1:12" ht="18.75">
      <c r="A363" s="51"/>
      <c r="B363" s="51"/>
      <c r="C363" s="51" t="s">
        <v>29</v>
      </c>
      <c r="D363" s="51" t="s">
        <v>41</v>
      </c>
      <c r="E363" s="51" t="s">
        <v>30</v>
      </c>
      <c r="F363" s="51" t="s">
        <v>42</v>
      </c>
      <c r="G363" s="51"/>
      <c r="H363" s="9"/>
      <c r="I363" s="9"/>
      <c r="J363" s="10">
        <f>IF(SUM(C365,E365,C368,E368)&gt;0,1,10^(-5))</f>
        <v>1.0000000000000001E-5</v>
      </c>
      <c r="L363" s="37" t="str">
        <f>L$3</f>
        <v>Если в первом броске серии</v>
      </c>
    </row>
    <row r="364" spans="1:12" ht="19.5" customHeight="1">
      <c r="A364" s="51"/>
      <c r="B364" s="54" t="s">
        <v>34</v>
      </c>
      <c r="C364" s="54" t="s">
        <v>35</v>
      </c>
      <c r="D364" s="54" t="s">
        <v>34</v>
      </c>
      <c r="E364" s="54" t="s">
        <v>35</v>
      </c>
      <c r="F364" s="54"/>
      <c r="G364" s="15"/>
      <c r="H364" s="9"/>
      <c r="I364" s="9"/>
      <c r="L364" s="37" t="str">
        <f>L$4</f>
        <v>выпал "орел", то серию завершает</v>
      </c>
    </row>
    <row r="365" spans="1:12" ht="19.5" customHeight="1">
      <c r="A365" s="8" t="s">
        <v>43</v>
      </c>
      <c r="B365" s="62" t="s">
        <v>34</v>
      </c>
      <c r="C365" s="55"/>
      <c r="D365" s="77"/>
      <c r="E365" s="55"/>
      <c r="F365" s="59"/>
      <c r="G365" s="18">
        <f>C365+E365</f>
        <v>0</v>
      </c>
      <c r="H365" s="9"/>
      <c r="I365" s="9"/>
      <c r="L365" s="37" t="str">
        <f>L$5</f>
        <v xml:space="preserve"> второй бросок.</v>
      </c>
    </row>
    <row r="366" spans="1:12" ht="19.5" customHeight="1">
      <c r="A366" s="8" t="s">
        <v>44</v>
      </c>
      <c r="B366" s="62" t="s">
        <v>35</v>
      </c>
      <c r="C366" s="60" t="s">
        <v>45</v>
      </c>
      <c r="D366" s="78" t="s">
        <v>45</v>
      </c>
      <c r="E366" s="60" t="s">
        <v>45</v>
      </c>
      <c r="F366" s="48" t="s">
        <v>45</v>
      </c>
      <c r="G366" s="19" t="e">
        <f>C366+E366</f>
        <v>#VALUE!</v>
      </c>
      <c r="H366" s="9"/>
      <c r="I366" s="11"/>
      <c r="L366" s="37" t="str">
        <f>L$6</f>
        <v xml:space="preserve"> Если на втором броске "орел",</v>
      </c>
    </row>
    <row r="367" spans="1:12" ht="19.5" customHeight="1">
      <c r="A367" s="8" t="s">
        <v>46</v>
      </c>
      <c r="B367" s="62" t="s">
        <v>35</v>
      </c>
      <c r="C367" s="80" t="s">
        <v>45</v>
      </c>
      <c r="D367" s="81"/>
      <c r="E367" s="82" t="s">
        <v>45</v>
      </c>
      <c r="F367" s="83"/>
      <c r="G367" s="32" t="e">
        <f t="shared" ref="G367:G370" si="38">C367+E367</f>
        <v>#VALUE!</v>
      </c>
      <c r="H367" s="9"/>
      <c r="I367" s="11"/>
      <c r="L367" s="37" t="str">
        <f>L$7</f>
        <v>начисляют 2 балла, иначе 0.</v>
      </c>
    </row>
    <row r="368" spans="1:12" ht="19.5" customHeight="1">
      <c r="A368" s="8" t="s">
        <v>47</v>
      </c>
      <c r="B368" s="62" t="s">
        <v>34</v>
      </c>
      <c r="C368" s="55"/>
      <c r="D368" s="77"/>
      <c r="E368" s="55"/>
      <c r="F368" s="59"/>
      <c r="G368" s="18">
        <f t="shared" si="38"/>
        <v>0</v>
      </c>
      <c r="H368" s="9"/>
      <c r="L368" s="37" t="str">
        <f>L$8</f>
        <v>Если в первом броске серии</v>
      </c>
    </row>
    <row r="369" spans="1:12" ht="19.5" customHeight="1">
      <c r="A369" s="8" t="s">
        <v>48</v>
      </c>
      <c r="B369" s="62" t="s">
        <v>35</v>
      </c>
      <c r="C369" s="60" t="s">
        <v>45</v>
      </c>
      <c r="D369" s="78" t="s">
        <v>45</v>
      </c>
      <c r="E369" s="60" t="s">
        <v>45</v>
      </c>
      <c r="F369" s="48" t="s">
        <v>45</v>
      </c>
      <c r="G369" s="32" t="e">
        <f t="shared" si="38"/>
        <v>#VALUE!</v>
      </c>
      <c r="H369" s="9"/>
      <c r="L369" s="37" t="str">
        <f>L$9</f>
        <v>выпала "решка", то серию завершает</v>
      </c>
    </row>
    <row r="370" spans="1:12" ht="19.5" customHeight="1">
      <c r="A370" s="8" t="s">
        <v>49</v>
      </c>
      <c r="B370" s="62" t="s">
        <v>35</v>
      </c>
      <c r="C370" s="49" t="s">
        <v>45</v>
      </c>
      <c r="D370" s="79"/>
      <c r="E370" s="49" t="s">
        <v>45</v>
      </c>
      <c r="F370" s="50"/>
      <c r="G370" s="19" t="e">
        <f t="shared" si="38"/>
        <v>#VALUE!</v>
      </c>
      <c r="H370" s="9"/>
      <c r="L370" s="37" t="str">
        <f>L$10</f>
        <v xml:space="preserve"> второй и третий броски.</v>
      </c>
    </row>
    <row r="371" spans="1:12" ht="19.5" customHeight="1">
      <c r="A371" s="8" t="s">
        <v>50</v>
      </c>
      <c r="B371" s="51"/>
      <c r="C371" s="33">
        <f>C365+C368</f>
        <v>0</v>
      </c>
      <c r="D371" s="21"/>
      <c r="E371" s="33">
        <f>E365+E368</f>
        <v>0</v>
      </c>
      <c r="F371" s="21"/>
      <c r="G371" s="16">
        <f>G365+G368</f>
        <v>0</v>
      </c>
      <c r="H371" s="9"/>
      <c r="L371" s="37" t="str">
        <f>L$11</f>
        <v xml:space="preserve"> Если на 2-м и 3-м бросках</v>
      </c>
    </row>
    <row r="372" spans="1:12" ht="18.75">
      <c r="A372" s="8"/>
      <c r="B372" s="15"/>
      <c r="C372" s="15" t="e">
        <f>C366+C369</f>
        <v>#VALUE!</v>
      </c>
      <c r="D372" s="15" t="e">
        <f t="shared" ref="D372:F372" si="39">D366+D369</f>
        <v>#VALUE!</v>
      </c>
      <c r="E372" s="15" t="e">
        <f t="shared" si="39"/>
        <v>#VALUE!</v>
      </c>
      <c r="F372" s="15" t="e">
        <f t="shared" si="39"/>
        <v>#VALUE!</v>
      </c>
      <c r="G372" s="15"/>
      <c r="H372" s="9"/>
      <c r="L372" s="37" t="str">
        <f>L$12</f>
        <v xml:space="preserve"> дважды выпала "решка",</v>
      </c>
    </row>
    <row r="373" spans="1:12" ht="18.75">
      <c r="A373" s="8"/>
      <c r="B373" s="15"/>
      <c r="C373" s="15"/>
      <c r="D373" s="15"/>
      <c r="E373" s="15"/>
      <c r="F373" s="15"/>
      <c r="G373" s="15"/>
      <c r="H373" s="9"/>
      <c r="L373" s="37" t="str">
        <f>L$13</f>
        <v>начисляют 0 баллов, иначе 2.</v>
      </c>
    </row>
    <row r="374" spans="1:12" ht="18.75">
      <c r="A374" s="8"/>
      <c r="B374" s="15"/>
      <c r="C374" s="15"/>
      <c r="D374" s="15"/>
      <c r="E374" s="15"/>
      <c r="F374" s="15"/>
      <c r="G374" s="15"/>
      <c r="H374" s="9"/>
      <c r="L374" s="37" t="str">
        <f>L$14</f>
        <v>X - число начисленных баллов за серию,</v>
      </c>
    </row>
    <row r="375" spans="1:12" ht="18.75">
      <c r="A375" s="8"/>
      <c r="B375" s="15"/>
      <c r="C375" s="15"/>
      <c r="D375" s="15"/>
      <c r="E375" s="15"/>
      <c r="F375" s="15"/>
      <c r="G375" s="15"/>
      <c r="H375" s="9"/>
      <c r="L375" s="37" t="str">
        <f>L$15</f>
        <v>Y - число бросков в серии.</v>
      </c>
    </row>
    <row r="376" spans="1:12" ht="18.75">
      <c r="A376" s="8"/>
      <c r="B376" s="15"/>
      <c r="C376" s="15"/>
      <c r="D376" s="15"/>
      <c r="E376" s="15"/>
      <c r="F376" s="15"/>
      <c r="G376" s="15"/>
      <c r="H376" s="9"/>
      <c r="L376" s="37">
        <f>L$16</f>
        <v>0</v>
      </c>
    </row>
    <row r="377" spans="1:12" ht="18.75">
      <c r="A377" s="8"/>
      <c r="B377" s="15"/>
      <c r="C377" s="15"/>
      <c r="D377" s="15"/>
      <c r="E377" s="15"/>
      <c r="F377" s="15"/>
      <c r="G377" s="15"/>
      <c r="H377" s="9"/>
      <c r="L377" s="37">
        <f>L$17</f>
        <v>0</v>
      </c>
    </row>
    <row r="379" spans="1:12" ht="18.75">
      <c r="A379" s="7" t="str">
        <f>'Название и список группы'!A22</f>
        <v>Тюленев</v>
      </c>
      <c r="B379" s="84" t="str">
        <f>'Название и список группы'!B22</f>
        <v>Данил Андреевич</v>
      </c>
      <c r="C379" s="84"/>
      <c r="D379" s="84"/>
      <c r="E379" s="84"/>
      <c r="F379" s="84"/>
      <c r="G379" s="84"/>
      <c r="H379" s="84"/>
      <c r="I379" s="84"/>
      <c r="J379" s="84"/>
    </row>
    <row r="380" spans="1:12">
      <c r="A380" s="61"/>
      <c r="B380" s="61"/>
      <c r="C380" s="86" t="s">
        <v>29</v>
      </c>
      <c r="D380" s="87"/>
      <c r="E380" s="86" t="s">
        <v>30</v>
      </c>
      <c r="F380" s="87"/>
      <c r="G380" s="61" t="s">
        <v>31</v>
      </c>
      <c r="H380" s="3"/>
      <c r="I380" s="3"/>
      <c r="J380" s="4" t="s">
        <v>3</v>
      </c>
      <c r="L380" s="5" t="str">
        <f>L$2</f>
        <v>10 серий бросков монеты</v>
      </c>
    </row>
    <row r="381" spans="1:12" ht="18.75">
      <c r="A381" s="51"/>
      <c r="B381" s="51"/>
      <c r="C381" s="51" t="s">
        <v>29</v>
      </c>
      <c r="D381" s="51" t="s">
        <v>41</v>
      </c>
      <c r="E381" s="51" t="s">
        <v>30</v>
      </c>
      <c r="F381" s="51" t="s">
        <v>42</v>
      </c>
      <c r="G381" s="51"/>
      <c r="H381" s="9"/>
      <c r="I381" s="9"/>
      <c r="J381" s="10">
        <f>IF(SUM(C383,E383,C386,E386)&gt;0,1,10^(-5))</f>
        <v>1.0000000000000001E-5</v>
      </c>
      <c r="L381" s="37" t="str">
        <f>L$3</f>
        <v>Если в первом броске серии</v>
      </c>
    </row>
    <row r="382" spans="1:12" ht="19.5" customHeight="1">
      <c r="A382" s="51"/>
      <c r="B382" s="54" t="s">
        <v>34</v>
      </c>
      <c r="C382" s="54" t="s">
        <v>35</v>
      </c>
      <c r="D382" s="54" t="s">
        <v>34</v>
      </c>
      <c r="E382" s="54" t="s">
        <v>35</v>
      </c>
      <c r="F382" s="54"/>
      <c r="G382" s="15"/>
      <c r="H382" s="9"/>
      <c r="I382" s="9"/>
      <c r="L382" s="37" t="str">
        <f>L$4</f>
        <v>выпал "орел", то серию завершает</v>
      </c>
    </row>
    <row r="383" spans="1:12" ht="19.5" customHeight="1">
      <c r="A383" s="8" t="s">
        <v>43</v>
      </c>
      <c r="B383" s="62" t="s">
        <v>34</v>
      </c>
      <c r="C383" s="55"/>
      <c r="D383" s="77"/>
      <c r="E383" s="55"/>
      <c r="F383" s="59"/>
      <c r="G383" s="18">
        <f>C383+E383</f>
        <v>0</v>
      </c>
      <c r="H383" s="9"/>
      <c r="I383" s="9"/>
      <c r="L383" s="37" t="str">
        <f>L$5</f>
        <v xml:space="preserve"> второй бросок.</v>
      </c>
    </row>
    <row r="384" spans="1:12" ht="19.5" customHeight="1">
      <c r="A384" s="8" t="s">
        <v>44</v>
      </c>
      <c r="B384" s="62" t="s">
        <v>35</v>
      </c>
      <c r="C384" s="60" t="s">
        <v>45</v>
      </c>
      <c r="D384" s="78" t="s">
        <v>45</v>
      </c>
      <c r="E384" s="60" t="s">
        <v>45</v>
      </c>
      <c r="F384" s="48" t="s">
        <v>45</v>
      </c>
      <c r="G384" s="19" t="e">
        <f>C384+E384</f>
        <v>#VALUE!</v>
      </c>
      <c r="H384" s="9"/>
      <c r="I384" s="11"/>
      <c r="L384" s="37" t="str">
        <f>L$6</f>
        <v xml:space="preserve"> Если на втором броске "орел",</v>
      </c>
    </row>
    <row r="385" spans="1:12" ht="19.5" customHeight="1">
      <c r="A385" s="8" t="s">
        <v>46</v>
      </c>
      <c r="B385" s="62" t="s">
        <v>35</v>
      </c>
      <c r="C385" s="80" t="s">
        <v>45</v>
      </c>
      <c r="D385" s="81"/>
      <c r="E385" s="82" t="s">
        <v>45</v>
      </c>
      <c r="F385" s="83"/>
      <c r="G385" s="32" t="e">
        <f t="shared" ref="G385:G388" si="40">C385+E385</f>
        <v>#VALUE!</v>
      </c>
      <c r="H385" s="9"/>
      <c r="I385" s="11"/>
      <c r="L385" s="37" t="str">
        <f>L$7</f>
        <v>начисляют 2 балла, иначе 0.</v>
      </c>
    </row>
    <row r="386" spans="1:12" ht="19.5" customHeight="1">
      <c r="A386" s="8" t="s">
        <v>47</v>
      </c>
      <c r="B386" s="62" t="s">
        <v>34</v>
      </c>
      <c r="C386" s="55"/>
      <c r="D386" s="77"/>
      <c r="E386" s="55"/>
      <c r="F386" s="59"/>
      <c r="G386" s="18">
        <f t="shared" si="40"/>
        <v>0</v>
      </c>
      <c r="H386" s="9"/>
      <c r="L386" s="37" t="str">
        <f>L$8</f>
        <v>Если в первом броске серии</v>
      </c>
    </row>
    <row r="387" spans="1:12" ht="19.5" customHeight="1">
      <c r="A387" s="8" t="s">
        <v>48</v>
      </c>
      <c r="B387" s="62" t="s">
        <v>35</v>
      </c>
      <c r="C387" s="60" t="s">
        <v>45</v>
      </c>
      <c r="D387" s="78" t="s">
        <v>45</v>
      </c>
      <c r="E387" s="60" t="s">
        <v>45</v>
      </c>
      <c r="F387" s="48" t="s">
        <v>45</v>
      </c>
      <c r="G387" s="32" t="e">
        <f t="shared" si="40"/>
        <v>#VALUE!</v>
      </c>
      <c r="H387" s="9"/>
      <c r="L387" s="37" t="str">
        <f>L$9</f>
        <v>выпала "решка", то серию завершает</v>
      </c>
    </row>
    <row r="388" spans="1:12" ht="19.5" customHeight="1">
      <c r="A388" s="8" t="s">
        <v>49</v>
      </c>
      <c r="B388" s="62" t="s">
        <v>35</v>
      </c>
      <c r="C388" s="49" t="s">
        <v>45</v>
      </c>
      <c r="D388" s="79"/>
      <c r="E388" s="49" t="s">
        <v>45</v>
      </c>
      <c r="F388" s="50"/>
      <c r="G388" s="19" t="e">
        <f t="shared" si="40"/>
        <v>#VALUE!</v>
      </c>
      <c r="H388" s="9"/>
      <c r="L388" s="37" t="str">
        <f>L$10</f>
        <v xml:space="preserve"> второй и третий броски.</v>
      </c>
    </row>
    <row r="389" spans="1:12" ht="19.5" customHeight="1">
      <c r="A389" s="8" t="s">
        <v>50</v>
      </c>
      <c r="B389" s="51"/>
      <c r="C389" s="33">
        <f>C383+C386</f>
        <v>0</v>
      </c>
      <c r="D389" s="21"/>
      <c r="E389" s="33">
        <f>E383+E386</f>
        <v>0</v>
      </c>
      <c r="F389" s="21"/>
      <c r="G389" s="16">
        <f>G383+G386</f>
        <v>0</v>
      </c>
      <c r="H389" s="9"/>
      <c r="L389" s="37" t="str">
        <f>L$11</f>
        <v xml:space="preserve"> Если на 2-м и 3-м бросках</v>
      </c>
    </row>
    <row r="390" spans="1:12" ht="18.75">
      <c r="A390" s="8"/>
      <c r="B390" s="15"/>
      <c r="C390" s="15" t="e">
        <f>C384+C387</f>
        <v>#VALUE!</v>
      </c>
      <c r="D390" s="15" t="e">
        <f t="shared" ref="D390:F390" si="41">D384+D387</f>
        <v>#VALUE!</v>
      </c>
      <c r="E390" s="15" t="e">
        <f t="shared" si="41"/>
        <v>#VALUE!</v>
      </c>
      <c r="F390" s="15" t="e">
        <f t="shared" si="41"/>
        <v>#VALUE!</v>
      </c>
      <c r="G390" s="15"/>
      <c r="H390" s="9"/>
      <c r="L390" s="37" t="str">
        <f>L$12</f>
        <v xml:space="preserve"> дважды выпала "решка",</v>
      </c>
    </row>
    <row r="391" spans="1:12" ht="18.75">
      <c r="A391" s="8"/>
      <c r="B391" s="15"/>
      <c r="C391" s="15"/>
      <c r="D391" s="15"/>
      <c r="E391" s="15"/>
      <c r="F391" s="15"/>
      <c r="G391" s="15"/>
      <c r="H391" s="9"/>
      <c r="L391" s="37" t="str">
        <f>L$13</f>
        <v>начисляют 0 баллов, иначе 2.</v>
      </c>
    </row>
    <row r="392" spans="1:12" ht="18.75">
      <c r="A392" s="8"/>
      <c r="B392" s="15"/>
      <c r="C392" s="15"/>
      <c r="D392" s="15"/>
      <c r="E392" s="15"/>
      <c r="F392" s="15"/>
      <c r="G392" s="15"/>
      <c r="H392" s="9"/>
      <c r="L392" s="37" t="str">
        <f>L$14</f>
        <v>X - число начисленных баллов за серию,</v>
      </c>
    </row>
    <row r="393" spans="1:12" ht="18.75">
      <c r="A393" s="8"/>
      <c r="B393" s="15"/>
      <c r="C393" s="15"/>
      <c r="D393" s="15"/>
      <c r="E393" s="15"/>
      <c r="F393" s="15"/>
      <c r="G393" s="15"/>
      <c r="H393" s="9"/>
      <c r="L393" s="37" t="str">
        <f>L$15</f>
        <v>Y - число бросков в серии.</v>
      </c>
    </row>
    <row r="394" spans="1:12" ht="18.75">
      <c r="A394" s="8"/>
      <c r="B394" s="15"/>
      <c r="C394" s="15"/>
      <c r="D394" s="15"/>
      <c r="E394" s="15"/>
      <c r="F394" s="15"/>
      <c r="G394" s="15"/>
      <c r="H394" s="9"/>
      <c r="L394" s="37">
        <f>L$16</f>
        <v>0</v>
      </c>
    </row>
    <row r="395" spans="1:12" ht="18.75">
      <c r="A395" s="8"/>
      <c r="B395" s="15"/>
      <c r="C395" s="15"/>
      <c r="D395" s="15"/>
      <c r="E395" s="15"/>
      <c r="F395" s="15"/>
      <c r="G395" s="15"/>
      <c r="H395" s="9"/>
      <c r="L395" s="37">
        <f>L$17</f>
        <v>0</v>
      </c>
    </row>
    <row r="397" spans="1:12" ht="18.75">
      <c r="A397" s="7" t="str">
        <f>'Название и список группы'!A23</f>
        <v>Фоменко</v>
      </c>
      <c r="B397" s="84" t="str">
        <f>'Название и список группы'!B23</f>
        <v>Валерия Алексеевна</v>
      </c>
      <c r="C397" s="84"/>
      <c r="D397" s="84"/>
      <c r="E397" s="84"/>
      <c r="F397" s="84"/>
      <c r="G397" s="84"/>
      <c r="H397" s="84"/>
      <c r="I397" s="84"/>
      <c r="J397" s="84"/>
    </row>
    <row r="398" spans="1:12">
      <c r="A398" s="61"/>
      <c r="B398" s="61"/>
      <c r="C398" s="86" t="s">
        <v>29</v>
      </c>
      <c r="D398" s="87"/>
      <c r="E398" s="86" t="s">
        <v>30</v>
      </c>
      <c r="F398" s="87"/>
      <c r="G398" s="61" t="s">
        <v>31</v>
      </c>
      <c r="H398" s="3"/>
      <c r="I398" s="3"/>
      <c r="J398" s="4" t="s">
        <v>3</v>
      </c>
      <c r="L398" s="5" t="str">
        <f>L$2</f>
        <v>10 серий бросков монеты</v>
      </c>
    </row>
    <row r="399" spans="1:12" ht="18.75">
      <c r="A399" s="51"/>
      <c r="B399" s="51"/>
      <c r="C399" s="51" t="s">
        <v>29</v>
      </c>
      <c r="D399" s="51" t="s">
        <v>41</v>
      </c>
      <c r="E399" s="51" t="s">
        <v>30</v>
      </c>
      <c r="F399" s="51" t="s">
        <v>42</v>
      </c>
      <c r="G399" s="51"/>
      <c r="H399" s="9"/>
      <c r="I399" s="9"/>
      <c r="J399" s="10">
        <f>IF(SUM(C401,E401,C404,E404)&gt;0,1,10^(-5))</f>
        <v>1.0000000000000001E-5</v>
      </c>
      <c r="L399" s="37" t="str">
        <f>L$3</f>
        <v>Если в первом броске серии</v>
      </c>
    </row>
    <row r="400" spans="1:12" ht="19.5" customHeight="1">
      <c r="A400" s="51"/>
      <c r="B400" s="54" t="s">
        <v>34</v>
      </c>
      <c r="C400" s="54" t="s">
        <v>35</v>
      </c>
      <c r="D400" s="54" t="s">
        <v>34</v>
      </c>
      <c r="E400" s="54" t="s">
        <v>35</v>
      </c>
      <c r="F400" s="54"/>
      <c r="G400" s="15"/>
      <c r="H400" s="9"/>
      <c r="I400" s="9"/>
      <c r="L400" s="37" t="str">
        <f>L$4</f>
        <v>выпал "орел", то серию завершает</v>
      </c>
    </row>
    <row r="401" spans="1:12" ht="19.5" customHeight="1">
      <c r="A401" s="8" t="s">
        <v>43</v>
      </c>
      <c r="B401" s="62" t="s">
        <v>34</v>
      </c>
      <c r="C401" s="55"/>
      <c r="D401" s="77"/>
      <c r="E401" s="55"/>
      <c r="F401" s="59"/>
      <c r="G401" s="18">
        <f>C401+E401</f>
        <v>0</v>
      </c>
      <c r="H401" s="9"/>
      <c r="I401" s="9"/>
      <c r="L401" s="37" t="str">
        <f>L$5</f>
        <v xml:space="preserve"> второй бросок.</v>
      </c>
    </row>
    <row r="402" spans="1:12" ht="19.5" customHeight="1">
      <c r="A402" s="8" t="s">
        <v>44</v>
      </c>
      <c r="B402" s="62" t="s">
        <v>35</v>
      </c>
      <c r="C402" s="60" t="s">
        <v>45</v>
      </c>
      <c r="D402" s="78" t="s">
        <v>45</v>
      </c>
      <c r="E402" s="60" t="s">
        <v>45</v>
      </c>
      <c r="F402" s="48" t="s">
        <v>45</v>
      </c>
      <c r="G402" s="19" t="e">
        <f>C402+E402</f>
        <v>#VALUE!</v>
      </c>
      <c r="H402" s="9"/>
      <c r="I402" s="11"/>
      <c r="L402" s="37" t="str">
        <f>L$6</f>
        <v xml:space="preserve"> Если на втором броске "орел",</v>
      </c>
    </row>
    <row r="403" spans="1:12" ht="19.5" customHeight="1">
      <c r="A403" s="8" t="s">
        <v>46</v>
      </c>
      <c r="B403" s="62" t="s">
        <v>35</v>
      </c>
      <c r="C403" s="80" t="s">
        <v>45</v>
      </c>
      <c r="D403" s="81"/>
      <c r="E403" s="82" t="s">
        <v>45</v>
      </c>
      <c r="F403" s="83"/>
      <c r="G403" s="32" t="e">
        <f t="shared" ref="G403:G406" si="42">C403+E403</f>
        <v>#VALUE!</v>
      </c>
      <c r="H403" s="9"/>
      <c r="I403" s="11"/>
      <c r="L403" s="37" t="str">
        <f>L$7</f>
        <v>начисляют 2 балла, иначе 0.</v>
      </c>
    </row>
    <row r="404" spans="1:12" ht="19.5" customHeight="1">
      <c r="A404" s="8" t="s">
        <v>47</v>
      </c>
      <c r="B404" s="62" t="s">
        <v>34</v>
      </c>
      <c r="C404" s="55"/>
      <c r="D404" s="77"/>
      <c r="E404" s="55"/>
      <c r="F404" s="59"/>
      <c r="G404" s="18">
        <f t="shared" si="42"/>
        <v>0</v>
      </c>
      <c r="H404" s="9"/>
      <c r="L404" s="37" t="str">
        <f>L$8</f>
        <v>Если в первом броске серии</v>
      </c>
    </row>
    <row r="405" spans="1:12" ht="19.5" customHeight="1">
      <c r="A405" s="8" t="s">
        <v>48</v>
      </c>
      <c r="B405" s="62" t="s">
        <v>35</v>
      </c>
      <c r="C405" s="60" t="s">
        <v>45</v>
      </c>
      <c r="D405" s="78" t="s">
        <v>45</v>
      </c>
      <c r="E405" s="60" t="s">
        <v>45</v>
      </c>
      <c r="F405" s="48" t="s">
        <v>45</v>
      </c>
      <c r="G405" s="32" t="e">
        <f t="shared" si="42"/>
        <v>#VALUE!</v>
      </c>
      <c r="H405" s="9"/>
      <c r="L405" s="37" t="str">
        <f>L$9</f>
        <v>выпала "решка", то серию завершает</v>
      </c>
    </row>
    <row r="406" spans="1:12" ht="19.5" customHeight="1">
      <c r="A406" s="8" t="s">
        <v>49</v>
      </c>
      <c r="B406" s="62" t="s">
        <v>35</v>
      </c>
      <c r="C406" s="49" t="s">
        <v>45</v>
      </c>
      <c r="D406" s="79"/>
      <c r="E406" s="49" t="s">
        <v>45</v>
      </c>
      <c r="F406" s="50"/>
      <c r="G406" s="19" t="e">
        <f t="shared" si="42"/>
        <v>#VALUE!</v>
      </c>
      <c r="H406" s="9"/>
      <c r="L406" s="37" t="str">
        <f>L$10</f>
        <v xml:space="preserve"> второй и третий броски.</v>
      </c>
    </row>
    <row r="407" spans="1:12" ht="19.5" customHeight="1">
      <c r="A407" s="8" t="s">
        <v>50</v>
      </c>
      <c r="B407" s="51"/>
      <c r="C407" s="33">
        <f>C401+C404</f>
        <v>0</v>
      </c>
      <c r="D407" s="21"/>
      <c r="E407" s="33">
        <f>E401+E404</f>
        <v>0</v>
      </c>
      <c r="F407" s="21"/>
      <c r="G407" s="16">
        <f>G401+G404</f>
        <v>0</v>
      </c>
      <c r="H407" s="9"/>
      <c r="L407" s="37" t="str">
        <f>L$11</f>
        <v xml:space="preserve"> Если на 2-м и 3-м бросках</v>
      </c>
    </row>
    <row r="408" spans="1:12" ht="18.75">
      <c r="A408" s="8"/>
      <c r="B408" s="15"/>
      <c r="C408" s="15" t="e">
        <f>C402+C405</f>
        <v>#VALUE!</v>
      </c>
      <c r="D408" s="15" t="e">
        <f t="shared" ref="D408:F408" si="43">D402+D405</f>
        <v>#VALUE!</v>
      </c>
      <c r="E408" s="15" t="e">
        <f t="shared" si="43"/>
        <v>#VALUE!</v>
      </c>
      <c r="F408" s="15" t="e">
        <f t="shared" si="43"/>
        <v>#VALUE!</v>
      </c>
      <c r="G408" s="15"/>
      <c r="H408" s="9"/>
      <c r="L408" s="37" t="str">
        <f>L$12</f>
        <v xml:space="preserve"> дважды выпала "решка",</v>
      </c>
    </row>
    <row r="409" spans="1:12" ht="18.75">
      <c r="A409" s="8"/>
      <c r="B409" s="15"/>
      <c r="C409" s="15"/>
      <c r="D409" s="15"/>
      <c r="E409" s="15"/>
      <c r="F409" s="15"/>
      <c r="G409" s="15"/>
      <c r="H409" s="9"/>
      <c r="L409" s="37" t="str">
        <f>L$13</f>
        <v>начисляют 0 баллов, иначе 2.</v>
      </c>
    </row>
    <row r="410" spans="1:12" ht="18.75">
      <c r="A410" s="8"/>
      <c r="B410" s="15"/>
      <c r="C410" s="15"/>
      <c r="D410" s="15"/>
      <c r="E410" s="15"/>
      <c r="F410" s="15"/>
      <c r="G410" s="15"/>
      <c r="H410" s="9"/>
      <c r="L410" s="37" t="str">
        <f>L$14</f>
        <v>X - число начисленных баллов за серию,</v>
      </c>
    </row>
    <row r="411" spans="1:12" ht="18.75">
      <c r="A411" s="8"/>
      <c r="B411" s="15"/>
      <c r="C411" s="15"/>
      <c r="D411" s="15"/>
      <c r="E411" s="15"/>
      <c r="F411" s="15"/>
      <c r="G411" s="15"/>
      <c r="H411" s="9"/>
      <c r="L411" s="37" t="str">
        <f>L$15</f>
        <v>Y - число бросков в серии.</v>
      </c>
    </row>
    <row r="412" spans="1:12" ht="18.75">
      <c r="A412" s="8"/>
      <c r="B412" s="15"/>
      <c r="C412" s="15"/>
      <c r="D412" s="15"/>
      <c r="E412" s="15"/>
      <c r="F412" s="15"/>
      <c r="G412" s="15"/>
      <c r="H412" s="9"/>
      <c r="L412" s="37">
        <f>L$16</f>
        <v>0</v>
      </c>
    </row>
    <row r="413" spans="1:12" ht="18.75">
      <c r="A413" s="8"/>
      <c r="B413" s="15"/>
      <c r="C413" s="15"/>
      <c r="D413" s="15"/>
      <c r="E413" s="15"/>
      <c r="F413" s="15"/>
      <c r="G413" s="15"/>
      <c r="H413" s="9"/>
      <c r="L413" s="37">
        <f>L$17</f>
        <v>0</v>
      </c>
    </row>
    <row r="415" spans="1:12" ht="18.75">
      <c r="A415" s="7" t="str">
        <f>'Название и список группы'!A24</f>
        <v>Шершнев</v>
      </c>
      <c r="B415" s="84" t="str">
        <f>'Название и список группы'!B24</f>
        <v>Алексей Алексеевич</v>
      </c>
      <c r="C415" s="84"/>
      <c r="D415" s="84"/>
      <c r="E415" s="84"/>
      <c r="F415" s="84"/>
      <c r="G415" s="84"/>
      <c r="H415" s="84"/>
      <c r="I415" s="84"/>
      <c r="J415" s="84"/>
    </row>
    <row r="416" spans="1:12">
      <c r="A416" s="61"/>
      <c r="B416" s="61"/>
      <c r="C416" s="86" t="s">
        <v>29</v>
      </c>
      <c r="D416" s="87"/>
      <c r="E416" s="86" t="s">
        <v>30</v>
      </c>
      <c r="F416" s="87"/>
      <c r="G416" s="61" t="s">
        <v>31</v>
      </c>
      <c r="H416" s="3"/>
      <c r="I416" s="3"/>
      <c r="J416" s="4" t="s">
        <v>3</v>
      </c>
      <c r="L416" s="5" t="str">
        <f>L$2</f>
        <v>10 серий бросков монеты</v>
      </c>
    </row>
    <row r="417" spans="1:12" ht="18.75">
      <c r="A417" s="51"/>
      <c r="B417" s="51"/>
      <c r="C417" s="51" t="s">
        <v>29</v>
      </c>
      <c r="D417" s="51" t="s">
        <v>41</v>
      </c>
      <c r="E417" s="51" t="s">
        <v>30</v>
      </c>
      <c r="F417" s="51" t="s">
        <v>42</v>
      </c>
      <c r="G417" s="51"/>
      <c r="H417" s="9"/>
      <c r="I417" s="9"/>
      <c r="J417" s="10">
        <f>IF(SUM(C419,E419,C422,E422)&gt;0,1,10^(-5))</f>
        <v>1.0000000000000001E-5</v>
      </c>
      <c r="L417" s="37" t="str">
        <f>L$3</f>
        <v>Если в первом броске серии</v>
      </c>
    </row>
    <row r="418" spans="1:12" ht="19.5" customHeight="1">
      <c r="A418" s="51"/>
      <c r="B418" s="54" t="s">
        <v>34</v>
      </c>
      <c r="C418" s="54" t="s">
        <v>35</v>
      </c>
      <c r="D418" s="54" t="s">
        <v>34</v>
      </c>
      <c r="E418" s="54" t="s">
        <v>35</v>
      </c>
      <c r="F418" s="54"/>
      <c r="G418" s="15"/>
      <c r="H418" s="9"/>
      <c r="I418" s="9"/>
      <c r="L418" s="37" t="str">
        <f>L$4</f>
        <v>выпал "орел", то серию завершает</v>
      </c>
    </row>
    <row r="419" spans="1:12" ht="19.5" customHeight="1">
      <c r="A419" s="8" t="s">
        <v>43</v>
      </c>
      <c r="B419" s="62" t="s">
        <v>34</v>
      </c>
      <c r="C419" s="55"/>
      <c r="D419" s="77"/>
      <c r="E419" s="55"/>
      <c r="F419" s="59"/>
      <c r="G419" s="18">
        <f>C419+E419</f>
        <v>0</v>
      </c>
      <c r="H419" s="9"/>
      <c r="I419" s="9"/>
      <c r="L419" s="37" t="str">
        <f>L$5</f>
        <v xml:space="preserve"> второй бросок.</v>
      </c>
    </row>
    <row r="420" spans="1:12" ht="19.5" customHeight="1">
      <c r="A420" s="8" t="s">
        <v>44</v>
      </c>
      <c r="B420" s="62" t="s">
        <v>35</v>
      </c>
      <c r="C420" s="60" t="s">
        <v>45</v>
      </c>
      <c r="D420" s="78" t="s">
        <v>45</v>
      </c>
      <c r="E420" s="60" t="s">
        <v>45</v>
      </c>
      <c r="F420" s="48" t="s">
        <v>45</v>
      </c>
      <c r="G420" s="19" t="e">
        <f>C420+E420</f>
        <v>#VALUE!</v>
      </c>
      <c r="H420" s="9"/>
      <c r="I420" s="11"/>
      <c r="L420" s="37" t="str">
        <f>L$6</f>
        <v xml:space="preserve"> Если на втором броске "орел",</v>
      </c>
    </row>
    <row r="421" spans="1:12" ht="19.5" customHeight="1">
      <c r="A421" s="8" t="s">
        <v>46</v>
      </c>
      <c r="B421" s="62" t="s">
        <v>35</v>
      </c>
      <c r="C421" s="80" t="s">
        <v>45</v>
      </c>
      <c r="D421" s="81"/>
      <c r="E421" s="82" t="s">
        <v>45</v>
      </c>
      <c r="F421" s="83"/>
      <c r="G421" s="32" t="e">
        <f t="shared" ref="G421:G424" si="44">C421+E421</f>
        <v>#VALUE!</v>
      </c>
      <c r="H421" s="9"/>
      <c r="I421" s="11"/>
      <c r="L421" s="37" t="str">
        <f>L$7</f>
        <v>начисляют 2 балла, иначе 0.</v>
      </c>
    </row>
    <row r="422" spans="1:12" ht="19.5" customHeight="1">
      <c r="A422" s="8" t="s">
        <v>47</v>
      </c>
      <c r="B422" s="62" t="s">
        <v>34</v>
      </c>
      <c r="C422" s="55"/>
      <c r="D422" s="77"/>
      <c r="E422" s="55"/>
      <c r="F422" s="59"/>
      <c r="G422" s="18">
        <f t="shared" si="44"/>
        <v>0</v>
      </c>
      <c r="H422" s="9"/>
      <c r="L422" s="37" t="str">
        <f>L$8</f>
        <v>Если в первом броске серии</v>
      </c>
    </row>
    <row r="423" spans="1:12" ht="19.5" customHeight="1">
      <c r="A423" s="8" t="s">
        <v>48</v>
      </c>
      <c r="B423" s="62" t="s">
        <v>35</v>
      </c>
      <c r="C423" s="60" t="s">
        <v>45</v>
      </c>
      <c r="D423" s="78" t="s">
        <v>45</v>
      </c>
      <c r="E423" s="60" t="s">
        <v>45</v>
      </c>
      <c r="F423" s="48" t="s">
        <v>45</v>
      </c>
      <c r="G423" s="32" t="e">
        <f t="shared" si="44"/>
        <v>#VALUE!</v>
      </c>
      <c r="H423" s="9"/>
      <c r="L423" s="37" t="str">
        <f>L$9</f>
        <v>выпала "решка", то серию завершает</v>
      </c>
    </row>
    <row r="424" spans="1:12" ht="19.5" customHeight="1">
      <c r="A424" s="8" t="s">
        <v>49</v>
      </c>
      <c r="B424" s="62" t="s">
        <v>35</v>
      </c>
      <c r="C424" s="49" t="s">
        <v>45</v>
      </c>
      <c r="D424" s="79"/>
      <c r="E424" s="49" t="s">
        <v>45</v>
      </c>
      <c r="F424" s="50"/>
      <c r="G424" s="19" t="e">
        <f t="shared" si="44"/>
        <v>#VALUE!</v>
      </c>
      <c r="H424" s="9"/>
      <c r="L424" s="37" t="str">
        <f>L$10</f>
        <v xml:space="preserve"> второй и третий броски.</v>
      </c>
    </row>
    <row r="425" spans="1:12" ht="19.5" customHeight="1">
      <c r="A425" s="8" t="s">
        <v>50</v>
      </c>
      <c r="B425" s="51"/>
      <c r="C425" s="33">
        <f>C419+C422</f>
        <v>0</v>
      </c>
      <c r="D425" s="21"/>
      <c r="E425" s="33">
        <f>E419+E422</f>
        <v>0</v>
      </c>
      <c r="F425" s="21"/>
      <c r="G425" s="16">
        <f>G419+G422</f>
        <v>0</v>
      </c>
      <c r="H425" s="9"/>
      <c r="L425" s="37" t="str">
        <f>L$11</f>
        <v xml:space="preserve"> Если на 2-м и 3-м бросках</v>
      </c>
    </row>
    <row r="426" spans="1:12" ht="18.75">
      <c r="A426" s="8"/>
      <c r="B426" s="15"/>
      <c r="C426" s="15" t="e">
        <f>C420+C423</f>
        <v>#VALUE!</v>
      </c>
      <c r="D426" s="15" t="e">
        <f t="shared" ref="D426:F426" si="45">D420+D423</f>
        <v>#VALUE!</v>
      </c>
      <c r="E426" s="15" t="e">
        <f t="shared" si="45"/>
        <v>#VALUE!</v>
      </c>
      <c r="F426" s="15" t="e">
        <f t="shared" si="45"/>
        <v>#VALUE!</v>
      </c>
      <c r="G426" s="15"/>
      <c r="H426" s="9"/>
      <c r="L426" s="37" t="str">
        <f>L$12</f>
        <v xml:space="preserve"> дважды выпала "решка",</v>
      </c>
    </row>
    <row r="427" spans="1:12" ht="18.75">
      <c r="A427" s="8"/>
      <c r="B427" s="15"/>
      <c r="C427" s="15"/>
      <c r="D427" s="15"/>
      <c r="E427" s="15"/>
      <c r="F427" s="15"/>
      <c r="G427" s="15"/>
      <c r="H427" s="9"/>
      <c r="L427" s="37" t="str">
        <f>L$13</f>
        <v>начисляют 0 баллов, иначе 2.</v>
      </c>
    </row>
    <row r="428" spans="1:12" ht="18.75">
      <c r="A428" s="8"/>
      <c r="B428" s="15"/>
      <c r="C428" s="15"/>
      <c r="D428" s="15"/>
      <c r="E428" s="15"/>
      <c r="F428" s="15"/>
      <c r="G428" s="15"/>
      <c r="H428" s="9"/>
      <c r="L428" s="37" t="str">
        <f>L$14</f>
        <v>X - число начисленных баллов за серию,</v>
      </c>
    </row>
    <row r="429" spans="1:12" ht="18.75">
      <c r="A429" s="8"/>
      <c r="B429" s="15"/>
      <c r="C429" s="15"/>
      <c r="D429" s="15"/>
      <c r="E429" s="15"/>
      <c r="F429" s="15"/>
      <c r="G429" s="15"/>
      <c r="H429" s="9"/>
      <c r="L429" s="37" t="str">
        <f>L$15</f>
        <v>Y - число бросков в серии.</v>
      </c>
    </row>
    <row r="430" spans="1:12" ht="18.75">
      <c r="A430" s="8"/>
      <c r="B430" s="15"/>
      <c r="C430" s="15"/>
      <c r="D430" s="15"/>
      <c r="E430" s="15"/>
      <c r="F430" s="15"/>
      <c r="G430" s="15"/>
      <c r="H430" s="9"/>
      <c r="L430" s="37">
        <f>L$16</f>
        <v>0</v>
      </c>
    </row>
    <row r="431" spans="1:12" ht="18.75">
      <c r="A431" s="8"/>
      <c r="B431" s="15"/>
      <c r="C431" s="15"/>
      <c r="D431" s="15"/>
      <c r="E431" s="15"/>
      <c r="F431" s="15"/>
      <c r="G431" s="15"/>
      <c r="H431" s="9"/>
      <c r="L431" s="37">
        <f>L$17</f>
        <v>0</v>
      </c>
    </row>
    <row r="433" spans="1:12" ht="18.75">
      <c r="A433" s="7" t="str">
        <f>'Название и список группы'!A25</f>
        <v>24</v>
      </c>
      <c r="B433" s="84">
        <f>'Название и список группы'!B25</f>
        <v>0</v>
      </c>
      <c r="C433" s="84"/>
      <c r="D433" s="84"/>
      <c r="E433" s="84"/>
      <c r="F433" s="84"/>
      <c r="G433" s="84"/>
      <c r="H433" s="84"/>
      <c r="I433" s="84"/>
      <c r="J433" s="84"/>
    </row>
    <row r="434" spans="1:12">
      <c r="A434" s="61"/>
      <c r="B434" s="61"/>
      <c r="C434" s="86" t="s">
        <v>29</v>
      </c>
      <c r="D434" s="87"/>
      <c r="E434" s="86" t="s">
        <v>30</v>
      </c>
      <c r="F434" s="87"/>
      <c r="G434" s="61" t="s">
        <v>31</v>
      </c>
      <c r="H434" s="3"/>
      <c r="I434" s="3"/>
      <c r="J434" s="4" t="s">
        <v>3</v>
      </c>
      <c r="L434" s="5" t="str">
        <f>L$2</f>
        <v>10 серий бросков монеты</v>
      </c>
    </row>
    <row r="435" spans="1:12" ht="18.75">
      <c r="A435" s="51"/>
      <c r="B435" s="51"/>
      <c r="C435" s="51" t="s">
        <v>29</v>
      </c>
      <c r="D435" s="51" t="s">
        <v>41</v>
      </c>
      <c r="E435" s="51" t="s">
        <v>30</v>
      </c>
      <c r="F435" s="51" t="s">
        <v>42</v>
      </c>
      <c r="G435" s="51"/>
      <c r="H435" s="9"/>
      <c r="I435" s="9"/>
      <c r="J435" s="10">
        <f>IF(SUM(C437,E437,C440,E440)&gt;0,1,10^(-5))</f>
        <v>1.0000000000000001E-5</v>
      </c>
      <c r="L435" s="37" t="str">
        <f>L$3</f>
        <v>Если в первом броске серии</v>
      </c>
    </row>
    <row r="436" spans="1:12" ht="19.5" customHeight="1">
      <c r="A436" s="51"/>
      <c r="B436" s="54" t="s">
        <v>34</v>
      </c>
      <c r="C436" s="54" t="s">
        <v>35</v>
      </c>
      <c r="D436" s="54" t="s">
        <v>34</v>
      </c>
      <c r="E436" s="54" t="s">
        <v>35</v>
      </c>
      <c r="F436" s="54"/>
      <c r="G436" s="15"/>
      <c r="H436" s="9"/>
      <c r="I436" s="9"/>
      <c r="L436" s="37" t="str">
        <f>L$4</f>
        <v>выпал "орел", то серию завершает</v>
      </c>
    </row>
    <row r="437" spans="1:12" ht="19.5" customHeight="1">
      <c r="A437" s="8" t="s">
        <v>43</v>
      </c>
      <c r="B437" s="62" t="s">
        <v>34</v>
      </c>
      <c r="C437" s="55"/>
      <c r="D437" s="77"/>
      <c r="E437" s="55"/>
      <c r="F437" s="59"/>
      <c r="G437" s="18">
        <f>C437+E437</f>
        <v>0</v>
      </c>
      <c r="H437" s="9"/>
      <c r="I437" s="9"/>
      <c r="L437" s="37" t="str">
        <f>L$5</f>
        <v xml:space="preserve"> второй бросок.</v>
      </c>
    </row>
    <row r="438" spans="1:12" ht="19.5" customHeight="1">
      <c r="A438" s="8" t="s">
        <v>44</v>
      </c>
      <c r="B438" s="62" t="s">
        <v>35</v>
      </c>
      <c r="C438" s="60" t="s">
        <v>45</v>
      </c>
      <c r="D438" s="78" t="s">
        <v>45</v>
      </c>
      <c r="E438" s="60" t="s">
        <v>45</v>
      </c>
      <c r="F438" s="48" t="s">
        <v>45</v>
      </c>
      <c r="G438" s="19" t="e">
        <f>C438+E438</f>
        <v>#VALUE!</v>
      </c>
      <c r="H438" s="9"/>
      <c r="I438" s="11"/>
      <c r="L438" s="37" t="str">
        <f>L$6</f>
        <v xml:space="preserve"> Если на втором броске "орел",</v>
      </c>
    </row>
    <row r="439" spans="1:12" ht="19.5" customHeight="1">
      <c r="A439" s="8" t="s">
        <v>46</v>
      </c>
      <c r="B439" s="62" t="s">
        <v>35</v>
      </c>
      <c r="C439" s="80" t="s">
        <v>45</v>
      </c>
      <c r="D439" s="81"/>
      <c r="E439" s="82" t="s">
        <v>45</v>
      </c>
      <c r="F439" s="83"/>
      <c r="G439" s="32" t="e">
        <f t="shared" ref="G439:G442" si="46">C439+E439</f>
        <v>#VALUE!</v>
      </c>
      <c r="H439" s="9"/>
      <c r="I439" s="11"/>
      <c r="L439" s="37" t="str">
        <f>L$7</f>
        <v>начисляют 2 балла, иначе 0.</v>
      </c>
    </row>
    <row r="440" spans="1:12" ht="19.5" customHeight="1">
      <c r="A440" s="8" t="s">
        <v>47</v>
      </c>
      <c r="B440" s="62" t="s">
        <v>34</v>
      </c>
      <c r="C440" s="55"/>
      <c r="D440" s="77"/>
      <c r="E440" s="55"/>
      <c r="F440" s="59"/>
      <c r="G440" s="18">
        <f t="shared" si="46"/>
        <v>0</v>
      </c>
      <c r="H440" s="9"/>
      <c r="L440" s="37" t="str">
        <f>L$8</f>
        <v>Если в первом броске серии</v>
      </c>
    </row>
    <row r="441" spans="1:12" ht="19.5" customHeight="1">
      <c r="A441" s="8" t="s">
        <v>48</v>
      </c>
      <c r="B441" s="62" t="s">
        <v>35</v>
      </c>
      <c r="C441" s="60" t="s">
        <v>45</v>
      </c>
      <c r="D441" s="78" t="s">
        <v>45</v>
      </c>
      <c r="E441" s="60" t="s">
        <v>45</v>
      </c>
      <c r="F441" s="48" t="s">
        <v>45</v>
      </c>
      <c r="G441" s="32" t="e">
        <f t="shared" si="46"/>
        <v>#VALUE!</v>
      </c>
      <c r="H441" s="9"/>
      <c r="L441" s="37" t="str">
        <f>L$9</f>
        <v>выпала "решка", то серию завершает</v>
      </c>
    </row>
    <row r="442" spans="1:12" ht="19.5" customHeight="1">
      <c r="A442" s="8" t="s">
        <v>49</v>
      </c>
      <c r="B442" s="62" t="s">
        <v>35</v>
      </c>
      <c r="C442" s="49" t="s">
        <v>45</v>
      </c>
      <c r="D442" s="79"/>
      <c r="E442" s="49" t="s">
        <v>45</v>
      </c>
      <c r="F442" s="50"/>
      <c r="G442" s="19" t="e">
        <f t="shared" si="46"/>
        <v>#VALUE!</v>
      </c>
      <c r="H442" s="9"/>
      <c r="L442" s="37" t="str">
        <f>L$10</f>
        <v xml:space="preserve"> второй и третий броски.</v>
      </c>
    </row>
    <row r="443" spans="1:12" ht="19.5" customHeight="1">
      <c r="A443" s="8" t="s">
        <v>50</v>
      </c>
      <c r="B443" s="51"/>
      <c r="C443" s="33">
        <f>C437+C440</f>
        <v>0</v>
      </c>
      <c r="D443" s="21"/>
      <c r="E443" s="33">
        <f>E437+E440</f>
        <v>0</v>
      </c>
      <c r="F443" s="21"/>
      <c r="G443" s="16">
        <f>G437+G440</f>
        <v>0</v>
      </c>
      <c r="H443" s="9"/>
      <c r="L443" s="37" t="str">
        <f>L$11</f>
        <v xml:space="preserve"> Если на 2-м и 3-м бросках</v>
      </c>
    </row>
    <row r="444" spans="1:12" ht="18.75">
      <c r="A444" s="8"/>
      <c r="B444" s="15"/>
      <c r="C444" s="15" t="e">
        <f>C438+C441</f>
        <v>#VALUE!</v>
      </c>
      <c r="D444" s="15" t="e">
        <f t="shared" ref="D444:F444" si="47">D438+D441</f>
        <v>#VALUE!</v>
      </c>
      <c r="E444" s="15" t="e">
        <f t="shared" si="47"/>
        <v>#VALUE!</v>
      </c>
      <c r="F444" s="15" t="e">
        <f t="shared" si="47"/>
        <v>#VALUE!</v>
      </c>
      <c r="G444" s="15"/>
      <c r="H444" s="9"/>
      <c r="L444" s="37" t="str">
        <f>L$12</f>
        <v xml:space="preserve"> дважды выпала "решка",</v>
      </c>
    </row>
    <row r="445" spans="1:12" ht="18.75">
      <c r="A445" s="8"/>
      <c r="B445" s="15"/>
      <c r="C445" s="15"/>
      <c r="D445" s="15"/>
      <c r="E445" s="15"/>
      <c r="F445" s="15"/>
      <c r="G445" s="15"/>
      <c r="H445" s="9"/>
      <c r="L445" s="37" t="str">
        <f>L$13</f>
        <v>начисляют 0 баллов, иначе 2.</v>
      </c>
    </row>
    <row r="446" spans="1:12" ht="18.75">
      <c r="A446" s="8"/>
      <c r="B446" s="15"/>
      <c r="C446" s="15"/>
      <c r="D446" s="15"/>
      <c r="E446" s="15"/>
      <c r="F446" s="15"/>
      <c r="G446" s="15"/>
      <c r="H446" s="9"/>
      <c r="L446" s="37" t="str">
        <f>L$14</f>
        <v>X - число начисленных баллов за серию,</v>
      </c>
    </row>
    <row r="447" spans="1:12" ht="18.75">
      <c r="A447" s="8"/>
      <c r="B447" s="15"/>
      <c r="C447" s="15"/>
      <c r="D447" s="15"/>
      <c r="E447" s="15"/>
      <c r="F447" s="15"/>
      <c r="G447" s="15"/>
      <c r="H447" s="9"/>
      <c r="L447" s="37" t="str">
        <f>L$15</f>
        <v>Y - число бросков в серии.</v>
      </c>
    </row>
    <row r="448" spans="1:12" ht="18.75">
      <c r="A448" s="8"/>
      <c r="B448" s="15"/>
      <c r="C448" s="15"/>
      <c r="D448" s="15"/>
      <c r="E448" s="15"/>
      <c r="F448" s="15"/>
      <c r="G448" s="15"/>
      <c r="H448" s="9"/>
      <c r="L448" s="37">
        <f>L$16</f>
        <v>0</v>
      </c>
    </row>
    <row r="449" spans="1:12" ht="18.75">
      <c r="A449" s="8"/>
      <c r="B449" s="15"/>
      <c r="C449" s="15"/>
      <c r="D449" s="15"/>
      <c r="E449" s="15"/>
      <c r="F449" s="15"/>
      <c r="G449" s="15"/>
      <c r="H449" s="9"/>
      <c r="L449" s="37">
        <f>L$17</f>
        <v>0</v>
      </c>
    </row>
    <row r="451" spans="1:12" ht="18.75">
      <c r="A451" s="7">
        <f>'Название и список группы'!A26</f>
        <v>25</v>
      </c>
      <c r="B451" s="84">
        <f>'Название и список группы'!B26</f>
        <v>0</v>
      </c>
      <c r="C451" s="84"/>
      <c r="D451" s="84"/>
      <c r="E451" s="84"/>
      <c r="F451" s="84"/>
      <c r="G451" s="84"/>
      <c r="H451" s="84"/>
      <c r="I451" s="84"/>
      <c r="J451" s="84"/>
    </row>
    <row r="452" spans="1:12">
      <c r="A452" s="61"/>
      <c r="B452" s="61"/>
      <c r="C452" s="86" t="s">
        <v>29</v>
      </c>
      <c r="D452" s="87"/>
      <c r="E452" s="86" t="s">
        <v>30</v>
      </c>
      <c r="F452" s="87"/>
      <c r="G452" s="61" t="s">
        <v>31</v>
      </c>
      <c r="H452" s="3"/>
      <c r="I452" s="3"/>
      <c r="J452" s="4" t="s">
        <v>3</v>
      </c>
      <c r="L452" s="5" t="str">
        <f>L$2</f>
        <v>10 серий бросков монеты</v>
      </c>
    </row>
    <row r="453" spans="1:12" ht="18.75">
      <c r="A453" s="51"/>
      <c r="B453" s="51"/>
      <c r="C453" s="51" t="s">
        <v>29</v>
      </c>
      <c r="D453" s="51" t="s">
        <v>41</v>
      </c>
      <c r="E453" s="51" t="s">
        <v>30</v>
      </c>
      <c r="F453" s="51" t="s">
        <v>42</v>
      </c>
      <c r="G453" s="51"/>
      <c r="H453" s="9"/>
      <c r="I453" s="9"/>
      <c r="J453" s="10">
        <f>IF(SUM(C455,E455,C458,E458)&gt;0,1,10^(-5))</f>
        <v>1.0000000000000001E-5</v>
      </c>
      <c r="L453" s="37" t="str">
        <f>L$3</f>
        <v>Если в первом броске серии</v>
      </c>
    </row>
    <row r="454" spans="1:12" ht="19.5" customHeight="1">
      <c r="A454" s="51"/>
      <c r="B454" s="54" t="s">
        <v>34</v>
      </c>
      <c r="C454" s="54" t="s">
        <v>35</v>
      </c>
      <c r="D454" s="54" t="s">
        <v>34</v>
      </c>
      <c r="E454" s="54" t="s">
        <v>35</v>
      </c>
      <c r="F454" s="54"/>
      <c r="G454" s="15"/>
      <c r="H454" s="9"/>
      <c r="I454" s="9"/>
      <c r="L454" s="37" t="str">
        <f>L$4</f>
        <v>выпал "орел", то серию завершает</v>
      </c>
    </row>
    <row r="455" spans="1:12" ht="19.5" customHeight="1">
      <c r="A455" s="8" t="s">
        <v>43</v>
      </c>
      <c r="B455" s="62" t="s">
        <v>34</v>
      </c>
      <c r="C455" s="55"/>
      <c r="D455" s="77"/>
      <c r="E455" s="55"/>
      <c r="F455" s="59"/>
      <c r="G455" s="18">
        <f>C455+E455</f>
        <v>0</v>
      </c>
      <c r="H455" s="9"/>
      <c r="I455" s="9"/>
      <c r="L455" s="37" t="str">
        <f>L$5</f>
        <v xml:space="preserve"> второй бросок.</v>
      </c>
    </row>
    <row r="456" spans="1:12" ht="19.5" customHeight="1">
      <c r="A456" s="8" t="s">
        <v>44</v>
      </c>
      <c r="B456" s="62" t="s">
        <v>35</v>
      </c>
      <c r="C456" s="60" t="s">
        <v>45</v>
      </c>
      <c r="D456" s="78" t="s">
        <v>45</v>
      </c>
      <c r="E456" s="60" t="s">
        <v>45</v>
      </c>
      <c r="F456" s="48" t="s">
        <v>45</v>
      </c>
      <c r="G456" s="19" t="e">
        <f>C456+E456</f>
        <v>#VALUE!</v>
      </c>
      <c r="H456" s="9"/>
      <c r="I456" s="11"/>
      <c r="L456" s="37" t="str">
        <f>L$6</f>
        <v xml:space="preserve"> Если на втором броске "орел",</v>
      </c>
    </row>
    <row r="457" spans="1:12" ht="19.5" customHeight="1">
      <c r="A457" s="8" t="s">
        <v>46</v>
      </c>
      <c r="B457" s="62" t="s">
        <v>35</v>
      </c>
      <c r="C457" s="80" t="s">
        <v>45</v>
      </c>
      <c r="D457" s="81"/>
      <c r="E457" s="82" t="s">
        <v>45</v>
      </c>
      <c r="F457" s="83"/>
      <c r="G457" s="32" t="e">
        <f t="shared" ref="G457:G460" si="48">C457+E457</f>
        <v>#VALUE!</v>
      </c>
      <c r="H457" s="9"/>
      <c r="I457" s="11"/>
      <c r="L457" s="37" t="str">
        <f>L$7</f>
        <v>начисляют 2 балла, иначе 0.</v>
      </c>
    </row>
    <row r="458" spans="1:12" ht="19.5" customHeight="1">
      <c r="A458" s="8" t="s">
        <v>47</v>
      </c>
      <c r="B458" s="62" t="s">
        <v>34</v>
      </c>
      <c r="C458" s="55"/>
      <c r="D458" s="77"/>
      <c r="E458" s="55"/>
      <c r="F458" s="59"/>
      <c r="G458" s="18">
        <f t="shared" si="48"/>
        <v>0</v>
      </c>
      <c r="H458" s="9"/>
      <c r="L458" s="37" t="str">
        <f>L$8</f>
        <v>Если в первом броске серии</v>
      </c>
    </row>
    <row r="459" spans="1:12" ht="19.5" customHeight="1">
      <c r="A459" s="8" t="s">
        <v>48</v>
      </c>
      <c r="B459" s="62" t="s">
        <v>35</v>
      </c>
      <c r="C459" s="60" t="s">
        <v>45</v>
      </c>
      <c r="D459" s="78" t="s">
        <v>45</v>
      </c>
      <c r="E459" s="60" t="s">
        <v>45</v>
      </c>
      <c r="F459" s="48" t="s">
        <v>45</v>
      </c>
      <c r="G459" s="32" t="e">
        <f t="shared" si="48"/>
        <v>#VALUE!</v>
      </c>
      <c r="H459" s="9"/>
      <c r="L459" s="37" t="str">
        <f>L$9</f>
        <v>выпала "решка", то серию завершает</v>
      </c>
    </row>
    <row r="460" spans="1:12" ht="19.5" customHeight="1">
      <c r="A460" s="8" t="s">
        <v>49</v>
      </c>
      <c r="B460" s="62" t="s">
        <v>35</v>
      </c>
      <c r="C460" s="49" t="s">
        <v>45</v>
      </c>
      <c r="D460" s="79"/>
      <c r="E460" s="49" t="s">
        <v>45</v>
      </c>
      <c r="F460" s="50"/>
      <c r="G460" s="19" t="e">
        <f t="shared" si="48"/>
        <v>#VALUE!</v>
      </c>
      <c r="H460" s="9"/>
      <c r="L460" s="37" t="str">
        <f>L$10</f>
        <v xml:space="preserve"> второй и третий броски.</v>
      </c>
    </row>
    <row r="461" spans="1:12" ht="19.5" customHeight="1">
      <c r="A461" s="8" t="s">
        <v>50</v>
      </c>
      <c r="B461" s="51"/>
      <c r="C461" s="33">
        <f>C455+C458</f>
        <v>0</v>
      </c>
      <c r="D461" s="21"/>
      <c r="E461" s="33">
        <f>E455+E458</f>
        <v>0</v>
      </c>
      <c r="F461" s="21"/>
      <c r="G461" s="16">
        <f>G455+G458</f>
        <v>0</v>
      </c>
      <c r="H461" s="9"/>
      <c r="L461" s="37" t="str">
        <f>L$11</f>
        <v xml:space="preserve"> Если на 2-м и 3-м бросках</v>
      </c>
    </row>
    <row r="462" spans="1:12" ht="18.75">
      <c r="A462" s="8"/>
      <c r="B462" s="15"/>
      <c r="C462" s="15" t="e">
        <f>C456+C459</f>
        <v>#VALUE!</v>
      </c>
      <c r="D462" s="15" t="e">
        <f t="shared" ref="D462:F462" si="49">D456+D459</f>
        <v>#VALUE!</v>
      </c>
      <c r="E462" s="15" t="e">
        <f t="shared" si="49"/>
        <v>#VALUE!</v>
      </c>
      <c r="F462" s="15" t="e">
        <f t="shared" si="49"/>
        <v>#VALUE!</v>
      </c>
      <c r="G462" s="15"/>
      <c r="H462" s="9"/>
      <c r="L462" s="37" t="str">
        <f>L$12</f>
        <v xml:space="preserve"> дважды выпала "решка",</v>
      </c>
    </row>
    <row r="463" spans="1:12" ht="18.75">
      <c r="A463" s="8"/>
      <c r="B463" s="15"/>
      <c r="C463" s="15"/>
      <c r="D463" s="15"/>
      <c r="E463" s="15"/>
      <c r="F463" s="15"/>
      <c r="G463" s="15"/>
      <c r="H463" s="9"/>
      <c r="L463" s="37" t="str">
        <f>L$13</f>
        <v>начисляют 0 баллов, иначе 2.</v>
      </c>
    </row>
    <row r="464" spans="1:12" ht="18.75">
      <c r="A464" s="8"/>
      <c r="B464" s="15"/>
      <c r="C464" s="15"/>
      <c r="D464" s="15"/>
      <c r="E464" s="15"/>
      <c r="F464" s="15"/>
      <c r="G464" s="15"/>
      <c r="H464" s="9"/>
      <c r="L464" s="37" t="str">
        <f>L$14</f>
        <v>X - число начисленных баллов за серию,</v>
      </c>
    </row>
    <row r="465" spans="1:12" ht="18.75">
      <c r="A465" s="8"/>
      <c r="B465" s="15"/>
      <c r="C465" s="15"/>
      <c r="D465" s="15"/>
      <c r="E465" s="15"/>
      <c r="F465" s="15"/>
      <c r="G465" s="15"/>
      <c r="H465" s="9"/>
      <c r="L465" s="37" t="str">
        <f>L$15</f>
        <v>Y - число бросков в серии.</v>
      </c>
    </row>
    <row r="466" spans="1:12" ht="18.75">
      <c r="A466" s="8"/>
      <c r="B466" s="15"/>
      <c r="C466" s="15"/>
      <c r="D466" s="15"/>
      <c r="E466" s="15"/>
      <c r="F466" s="15"/>
      <c r="G466" s="15"/>
      <c r="H466" s="9"/>
      <c r="L466" s="37">
        <f>L$16</f>
        <v>0</v>
      </c>
    </row>
    <row r="467" spans="1:12" ht="18.75">
      <c r="A467" s="8"/>
      <c r="B467" s="15"/>
      <c r="C467" s="15"/>
      <c r="D467" s="15"/>
      <c r="E467" s="15"/>
      <c r="F467" s="15"/>
      <c r="G467" s="15"/>
      <c r="H467" s="9"/>
      <c r="L467" s="37">
        <f>L$17</f>
        <v>0</v>
      </c>
    </row>
    <row r="469" spans="1:12" ht="18.75">
      <c r="A469" s="7">
        <f>'Название и список группы'!A27</f>
        <v>26</v>
      </c>
      <c r="B469" s="84">
        <f>'Название и список группы'!B27</f>
        <v>0</v>
      </c>
      <c r="C469" s="84"/>
      <c r="D469" s="84"/>
      <c r="E469" s="84"/>
      <c r="F469" s="84"/>
      <c r="G469" s="84"/>
      <c r="H469" s="84"/>
      <c r="I469" s="84"/>
      <c r="J469" s="84"/>
    </row>
    <row r="470" spans="1:12">
      <c r="A470" s="61"/>
      <c r="B470" s="61"/>
      <c r="C470" s="86" t="s">
        <v>29</v>
      </c>
      <c r="D470" s="87"/>
      <c r="E470" s="86" t="s">
        <v>30</v>
      </c>
      <c r="F470" s="87"/>
      <c r="G470" s="61" t="s">
        <v>31</v>
      </c>
      <c r="H470" s="3"/>
      <c r="I470" s="3"/>
      <c r="J470" s="4" t="s">
        <v>3</v>
      </c>
      <c r="L470" s="5" t="str">
        <f>L$2</f>
        <v>10 серий бросков монеты</v>
      </c>
    </row>
    <row r="471" spans="1:12" ht="18.75">
      <c r="A471" s="51"/>
      <c r="B471" s="51"/>
      <c r="C471" s="51" t="s">
        <v>29</v>
      </c>
      <c r="D471" s="51" t="s">
        <v>41</v>
      </c>
      <c r="E471" s="51" t="s">
        <v>30</v>
      </c>
      <c r="F471" s="51" t="s">
        <v>42</v>
      </c>
      <c r="G471" s="51"/>
      <c r="H471" s="9"/>
      <c r="I471" s="9"/>
      <c r="J471" s="10">
        <f>IF(SUM(C473,E473,C476,E476)&gt;0,1,10^(-5))</f>
        <v>1.0000000000000001E-5</v>
      </c>
      <c r="L471" s="37" t="str">
        <f>L$3</f>
        <v>Если в первом броске серии</v>
      </c>
    </row>
    <row r="472" spans="1:12" ht="19.5" customHeight="1">
      <c r="A472" s="51"/>
      <c r="B472" s="54" t="s">
        <v>34</v>
      </c>
      <c r="C472" s="54" t="s">
        <v>35</v>
      </c>
      <c r="D472" s="54" t="s">
        <v>34</v>
      </c>
      <c r="E472" s="54" t="s">
        <v>35</v>
      </c>
      <c r="F472" s="54"/>
      <c r="G472" s="15"/>
      <c r="H472" s="9"/>
      <c r="I472" s="9"/>
      <c r="L472" s="37" t="str">
        <f>L$4</f>
        <v>выпал "орел", то серию завершает</v>
      </c>
    </row>
    <row r="473" spans="1:12" ht="19.5" customHeight="1">
      <c r="A473" s="8" t="s">
        <v>43</v>
      </c>
      <c r="B473" s="62" t="s">
        <v>34</v>
      </c>
      <c r="C473" s="55"/>
      <c r="D473" s="77"/>
      <c r="E473" s="55"/>
      <c r="F473" s="59"/>
      <c r="G473" s="18">
        <f>C473+E473</f>
        <v>0</v>
      </c>
      <c r="H473" s="9"/>
      <c r="I473" s="9"/>
      <c r="L473" s="37" t="str">
        <f>L$5</f>
        <v xml:space="preserve"> второй бросок.</v>
      </c>
    </row>
    <row r="474" spans="1:12" ht="19.5" customHeight="1">
      <c r="A474" s="8" t="s">
        <v>44</v>
      </c>
      <c r="B474" s="62" t="s">
        <v>35</v>
      </c>
      <c r="C474" s="60" t="s">
        <v>45</v>
      </c>
      <c r="D474" s="78" t="s">
        <v>45</v>
      </c>
      <c r="E474" s="60" t="s">
        <v>45</v>
      </c>
      <c r="F474" s="48" t="s">
        <v>45</v>
      </c>
      <c r="G474" s="19" t="e">
        <f>C474+E474</f>
        <v>#VALUE!</v>
      </c>
      <c r="H474" s="9"/>
      <c r="I474" s="11"/>
      <c r="L474" s="37" t="str">
        <f>L$6</f>
        <v xml:space="preserve"> Если на втором броске "орел",</v>
      </c>
    </row>
    <row r="475" spans="1:12" ht="19.5" customHeight="1">
      <c r="A475" s="8" t="s">
        <v>46</v>
      </c>
      <c r="B475" s="62" t="s">
        <v>35</v>
      </c>
      <c r="C475" s="80" t="s">
        <v>45</v>
      </c>
      <c r="D475" s="81"/>
      <c r="E475" s="82" t="s">
        <v>45</v>
      </c>
      <c r="F475" s="83"/>
      <c r="G475" s="32" t="e">
        <f t="shared" ref="G475:G478" si="50">C475+E475</f>
        <v>#VALUE!</v>
      </c>
      <c r="H475" s="9"/>
      <c r="I475" s="11"/>
      <c r="L475" s="37" t="str">
        <f>L$7</f>
        <v>начисляют 2 балла, иначе 0.</v>
      </c>
    </row>
    <row r="476" spans="1:12" ht="19.5" customHeight="1">
      <c r="A476" s="8" t="s">
        <v>47</v>
      </c>
      <c r="B476" s="62" t="s">
        <v>34</v>
      </c>
      <c r="C476" s="55"/>
      <c r="D476" s="77"/>
      <c r="E476" s="55"/>
      <c r="F476" s="59"/>
      <c r="G476" s="18">
        <f t="shared" si="50"/>
        <v>0</v>
      </c>
      <c r="H476" s="9"/>
      <c r="L476" s="37" t="str">
        <f>L$8</f>
        <v>Если в первом броске серии</v>
      </c>
    </row>
    <row r="477" spans="1:12" ht="19.5" customHeight="1">
      <c r="A477" s="8" t="s">
        <v>48</v>
      </c>
      <c r="B477" s="62" t="s">
        <v>35</v>
      </c>
      <c r="C477" s="60" t="s">
        <v>45</v>
      </c>
      <c r="D477" s="78" t="s">
        <v>45</v>
      </c>
      <c r="E477" s="60" t="s">
        <v>45</v>
      </c>
      <c r="F477" s="48" t="s">
        <v>45</v>
      </c>
      <c r="G477" s="32" t="e">
        <f t="shared" si="50"/>
        <v>#VALUE!</v>
      </c>
      <c r="H477" s="9"/>
      <c r="L477" s="37" t="str">
        <f>L$9</f>
        <v>выпала "решка", то серию завершает</v>
      </c>
    </row>
    <row r="478" spans="1:12" ht="19.5" customHeight="1">
      <c r="A478" s="8" t="s">
        <v>49</v>
      </c>
      <c r="B478" s="62" t="s">
        <v>35</v>
      </c>
      <c r="C478" s="49" t="s">
        <v>45</v>
      </c>
      <c r="D478" s="79"/>
      <c r="E478" s="49" t="s">
        <v>45</v>
      </c>
      <c r="F478" s="50"/>
      <c r="G478" s="19" t="e">
        <f t="shared" si="50"/>
        <v>#VALUE!</v>
      </c>
      <c r="H478" s="9"/>
      <c r="L478" s="37" t="str">
        <f>L$10</f>
        <v xml:space="preserve"> второй и третий броски.</v>
      </c>
    </row>
    <row r="479" spans="1:12" ht="19.5" customHeight="1">
      <c r="A479" s="8" t="s">
        <v>50</v>
      </c>
      <c r="B479" s="51"/>
      <c r="C479" s="33">
        <f>C473+C476</f>
        <v>0</v>
      </c>
      <c r="D479" s="21"/>
      <c r="E479" s="33">
        <f>E473+E476</f>
        <v>0</v>
      </c>
      <c r="F479" s="21"/>
      <c r="G479" s="16">
        <f>G473+G476</f>
        <v>0</v>
      </c>
      <c r="H479" s="9"/>
      <c r="L479" s="37" t="str">
        <f>L$11</f>
        <v xml:space="preserve"> Если на 2-м и 3-м бросках</v>
      </c>
    </row>
    <row r="480" spans="1:12" ht="18.75">
      <c r="A480" s="8"/>
      <c r="B480" s="15"/>
      <c r="C480" s="15" t="e">
        <f>C474+C477</f>
        <v>#VALUE!</v>
      </c>
      <c r="D480" s="15" t="e">
        <f t="shared" ref="D480:F480" si="51">D474+D477</f>
        <v>#VALUE!</v>
      </c>
      <c r="E480" s="15" t="e">
        <f t="shared" si="51"/>
        <v>#VALUE!</v>
      </c>
      <c r="F480" s="15" t="e">
        <f t="shared" si="51"/>
        <v>#VALUE!</v>
      </c>
      <c r="G480" s="15"/>
      <c r="H480" s="9"/>
      <c r="L480" s="37" t="str">
        <f>L$12</f>
        <v xml:space="preserve"> дважды выпала "решка",</v>
      </c>
    </row>
    <row r="481" spans="1:12" ht="18.75">
      <c r="A481" s="8"/>
      <c r="B481" s="15"/>
      <c r="C481" s="15"/>
      <c r="D481" s="15"/>
      <c r="E481" s="15"/>
      <c r="F481" s="15"/>
      <c r="G481" s="15"/>
      <c r="H481" s="9"/>
      <c r="L481" s="37" t="str">
        <f>L$13</f>
        <v>начисляют 0 баллов, иначе 2.</v>
      </c>
    </row>
    <row r="482" spans="1:12" ht="18.75">
      <c r="A482" s="8"/>
      <c r="B482" s="15"/>
      <c r="C482" s="15"/>
      <c r="D482" s="15"/>
      <c r="E482" s="15"/>
      <c r="F482" s="15"/>
      <c r="G482" s="15"/>
      <c r="H482" s="9"/>
      <c r="L482" s="37" t="str">
        <f>L$14</f>
        <v>X - число начисленных баллов за серию,</v>
      </c>
    </row>
    <row r="483" spans="1:12" ht="18.75">
      <c r="A483" s="8"/>
      <c r="B483" s="15"/>
      <c r="C483" s="15"/>
      <c r="D483" s="15"/>
      <c r="E483" s="15"/>
      <c r="F483" s="15"/>
      <c r="G483" s="15"/>
      <c r="H483" s="9"/>
      <c r="L483" s="37" t="str">
        <f>L$15</f>
        <v>Y - число бросков в серии.</v>
      </c>
    </row>
    <row r="484" spans="1:12" ht="18.75">
      <c r="A484" s="8"/>
      <c r="B484" s="15"/>
      <c r="C484" s="15"/>
      <c r="D484" s="15"/>
      <c r="E484" s="15"/>
      <c r="F484" s="15"/>
      <c r="G484" s="15"/>
      <c r="H484" s="9"/>
      <c r="L484" s="37">
        <f>L$16</f>
        <v>0</v>
      </c>
    </row>
    <row r="485" spans="1:12" ht="18.75">
      <c r="A485" s="8"/>
      <c r="B485" s="15"/>
      <c r="C485" s="15"/>
      <c r="D485" s="15"/>
      <c r="E485" s="15"/>
      <c r="F485" s="15"/>
      <c r="G485" s="15"/>
      <c r="H485" s="9"/>
      <c r="L485" s="37">
        <f>L$17</f>
        <v>0</v>
      </c>
    </row>
    <row r="487" spans="1:12" ht="18.75">
      <c r="A487" s="7">
        <f>'Название и список группы'!A28</f>
        <v>27</v>
      </c>
      <c r="B487" s="84">
        <f>'Название и список группы'!B28</f>
        <v>0</v>
      </c>
      <c r="C487" s="84"/>
      <c r="D487" s="84"/>
      <c r="E487" s="84"/>
      <c r="F487" s="84"/>
      <c r="G487" s="84"/>
      <c r="H487" s="84"/>
      <c r="I487" s="84"/>
      <c r="J487" s="84"/>
    </row>
    <row r="488" spans="1:12">
      <c r="A488" s="61"/>
      <c r="B488" s="61"/>
      <c r="C488" s="86" t="s">
        <v>29</v>
      </c>
      <c r="D488" s="87"/>
      <c r="E488" s="86" t="s">
        <v>30</v>
      </c>
      <c r="F488" s="87"/>
      <c r="G488" s="61" t="s">
        <v>31</v>
      </c>
      <c r="H488" s="3"/>
      <c r="I488" s="3"/>
      <c r="J488" s="4" t="s">
        <v>3</v>
      </c>
      <c r="L488" s="5" t="str">
        <f>L$2</f>
        <v>10 серий бросков монеты</v>
      </c>
    </row>
    <row r="489" spans="1:12" ht="18.75">
      <c r="A489" s="51"/>
      <c r="B489" s="51"/>
      <c r="C489" s="51" t="s">
        <v>29</v>
      </c>
      <c r="D489" s="51" t="s">
        <v>41</v>
      </c>
      <c r="E489" s="51" t="s">
        <v>30</v>
      </c>
      <c r="F489" s="51" t="s">
        <v>42</v>
      </c>
      <c r="G489" s="51"/>
      <c r="H489" s="9"/>
      <c r="I489" s="9"/>
      <c r="J489" s="10">
        <f>IF(SUM(C491,E491,C494,E494)&gt;0,1,10^(-5))</f>
        <v>1.0000000000000001E-5</v>
      </c>
      <c r="L489" s="37" t="str">
        <f>L$3</f>
        <v>Если в первом броске серии</v>
      </c>
    </row>
    <row r="490" spans="1:12" ht="19.5" customHeight="1">
      <c r="A490" s="51"/>
      <c r="B490" s="54" t="s">
        <v>34</v>
      </c>
      <c r="C490" s="54" t="s">
        <v>35</v>
      </c>
      <c r="D490" s="54" t="s">
        <v>34</v>
      </c>
      <c r="E490" s="54" t="s">
        <v>35</v>
      </c>
      <c r="F490" s="54"/>
      <c r="G490" s="15"/>
      <c r="H490" s="9"/>
      <c r="I490" s="9"/>
      <c r="L490" s="37" t="str">
        <f>L$4</f>
        <v>выпал "орел", то серию завершает</v>
      </c>
    </row>
    <row r="491" spans="1:12" ht="19.5" customHeight="1">
      <c r="A491" s="8" t="s">
        <v>43</v>
      </c>
      <c r="B491" s="62" t="s">
        <v>34</v>
      </c>
      <c r="C491" s="55"/>
      <c r="D491" s="77"/>
      <c r="E491" s="55"/>
      <c r="F491" s="59"/>
      <c r="G491" s="18">
        <f>C491+E491</f>
        <v>0</v>
      </c>
      <c r="H491" s="9"/>
      <c r="I491" s="9"/>
      <c r="L491" s="37" t="str">
        <f>L$5</f>
        <v xml:space="preserve"> второй бросок.</v>
      </c>
    </row>
    <row r="492" spans="1:12" ht="19.5" customHeight="1">
      <c r="A492" s="8" t="s">
        <v>44</v>
      </c>
      <c r="B492" s="62" t="s">
        <v>35</v>
      </c>
      <c r="C492" s="60" t="s">
        <v>45</v>
      </c>
      <c r="D492" s="78" t="s">
        <v>45</v>
      </c>
      <c r="E492" s="60" t="s">
        <v>45</v>
      </c>
      <c r="F492" s="48" t="s">
        <v>45</v>
      </c>
      <c r="G492" s="19" t="e">
        <f>C492+E492</f>
        <v>#VALUE!</v>
      </c>
      <c r="H492" s="9"/>
      <c r="I492" s="11"/>
      <c r="L492" s="37" t="str">
        <f>L$6</f>
        <v xml:space="preserve"> Если на втором броске "орел",</v>
      </c>
    </row>
    <row r="493" spans="1:12" ht="19.5" customHeight="1">
      <c r="A493" s="8" t="s">
        <v>46</v>
      </c>
      <c r="B493" s="62" t="s">
        <v>35</v>
      </c>
      <c r="C493" s="80" t="s">
        <v>45</v>
      </c>
      <c r="D493" s="81"/>
      <c r="E493" s="82" t="s">
        <v>45</v>
      </c>
      <c r="F493" s="83"/>
      <c r="G493" s="32" t="e">
        <f t="shared" ref="G493:G496" si="52">C493+E493</f>
        <v>#VALUE!</v>
      </c>
      <c r="H493" s="9"/>
      <c r="I493" s="11"/>
      <c r="L493" s="37" t="str">
        <f>L$7</f>
        <v>начисляют 2 балла, иначе 0.</v>
      </c>
    </row>
    <row r="494" spans="1:12" ht="19.5" customHeight="1">
      <c r="A494" s="8" t="s">
        <v>47</v>
      </c>
      <c r="B494" s="62" t="s">
        <v>34</v>
      </c>
      <c r="C494" s="55"/>
      <c r="D494" s="77"/>
      <c r="E494" s="55"/>
      <c r="F494" s="59"/>
      <c r="G494" s="18">
        <f t="shared" si="52"/>
        <v>0</v>
      </c>
      <c r="H494" s="9"/>
      <c r="L494" s="37" t="str">
        <f>L$8</f>
        <v>Если в первом броске серии</v>
      </c>
    </row>
    <row r="495" spans="1:12" ht="19.5" customHeight="1">
      <c r="A495" s="8" t="s">
        <v>48</v>
      </c>
      <c r="B495" s="62" t="s">
        <v>35</v>
      </c>
      <c r="C495" s="60" t="s">
        <v>45</v>
      </c>
      <c r="D495" s="78" t="s">
        <v>45</v>
      </c>
      <c r="E495" s="60" t="s">
        <v>45</v>
      </c>
      <c r="F495" s="48" t="s">
        <v>45</v>
      </c>
      <c r="G495" s="32" t="e">
        <f t="shared" si="52"/>
        <v>#VALUE!</v>
      </c>
      <c r="H495" s="9"/>
      <c r="L495" s="37" t="str">
        <f>L$9</f>
        <v>выпала "решка", то серию завершает</v>
      </c>
    </row>
    <row r="496" spans="1:12" ht="19.5" customHeight="1">
      <c r="A496" s="8" t="s">
        <v>49</v>
      </c>
      <c r="B496" s="62" t="s">
        <v>35</v>
      </c>
      <c r="C496" s="49" t="s">
        <v>45</v>
      </c>
      <c r="D496" s="79"/>
      <c r="E496" s="49" t="s">
        <v>45</v>
      </c>
      <c r="F496" s="50"/>
      <c r="G496" s="19" t="e">
        <f t="shared" si="52"/>
        <v>#VALUE!</v>
      </c>
      <c r="H496" s="9"/>
      <c r="L496" s="37" t="str">
        <f>L$10</f>
        <v xml:space="preserve"> второй и третий броски.</v>
      </c>
    </row>
    <row r="497" spans="1:12" ht="19.5" customHeight="1">
      <c r="A497" s="8" t="s">
        <v>50</v>
      </c>
      <c r="B497" s="51"/>
      <c r="C497" s="33">
        <f>C491+C494</f>
        <v>0</v>
      </c>
      <c r="D497" s="21"/>
      <c r="E497" s="33">
        <f>E491+E494</f>
        <v>0</v>
      </c>
      <c r="F497" s="21"/>
      <c r="G497" s="16">
        <f>G491+G494</f>
        <v>0</v>
      </c>
      <c r="H497" s="9"/>
      <c r="L497" s="37" t="str">
        <f>L$11</f>
        <v xml:space="preserve"> Если на 2-м и 3-м бросках</v>
      </c>
    </row>
    <row r="498" spans="1:12" ht="18.75">
      <c r="A498" s="8"/>
      <c r="B498" s="15"/>
      <c r="C498" s="15" t="e">
        <f>C492+C495</f>
        <v>#VALUE!</v>
      </c>
      <c r="D498" s="15" t="e">
        <f t="shared" ref="D498:F498" si="53">D492+D495</f>
        <v>#VALUE!</v>
      </c>
      <c r="E498" s="15" t="e">
        <f t="shared" si="53"/>
        <v>#VALUE!</v>
      </c>
      <c r="F498" s="15" t="e">
        <f t="shared" si="53"/>
        <v>#VALUE!</v>
      </c>
      <c r="G498" s="15"/>
      <c r="H498" s="9"/>
      <c r="L498" s="37" t="str">
        <f>L$12</f>
        <v xml:space="preserve"> дважды выпала "решка",</v>
      </c>
    </row>
    <row r="499" spans="1:12" ht="18.75">
      <c r="A499" s="8"/>
      <c r="B499" s="15"/>
      <c r="C499" s="15"/>
      <c r="D499" s="15"/>
      <c r="E499" s="15"/>
      <c r="F499" s="15"/>
      <c r="G499" s="15"/>
      <c r="H499" s="9"/>
      <c r="L499" s="37" t="str">
        <f>L$13</f>
        <v>начисляют 0 баллов, иначе 2.</v>
      </c>
    </row>
    <row r="500" spans="1:12" ht="18.75">
      <c r="A500" s="8"/>
      <c r="B500" s="15"/>
      <c r="C500" s="15"/>
      <c r="D500" s="15"/>
      <c r="E500" s="15"/>
      <c r="F500" s="15"/>
      <c r="G500" s="15"/>
      <c r="H500" s="9"/>
      <c r="L500" s="37" t="str">
        <f>L$14</f>
        <v>X - число начисленных баллов за серию,</v>
      </c>
    </row>
    <row r="501" spans="1:12" ht="18.75">
      <c r="A501" s="8"/>
      <c r="B501" s="15"/>
      <c r="C501" s="15"/>
      <c r="D501" s="15"/>
      <c r="E501" s="15"/>
      <c r="F501" s="15"/>
      <c r="G501" s="15"/>
      <c r="H501" s="9"/>
      <c r="L501" s="37" t="str">
        <f>L$15</f>
        <v>Y - число бросков в серии.</v>
      </c>
    </row>
    <row r="502" spans="1:12" ht="18.75">
      <c r="A502" s="8"/>
      <c r="B502" s="15"/>
      <c r="C502" s="15"/>
      <c r="D502" s="15"/>
      <c r="E502" s="15"/>
      <c r="F502" s="15"/>
      <c r="G502" s="15"/>
      <c r="H502" s="9"/>
      <c r="L502" s="37">
        <f>L$16</f>
        <v>0</v>
      </c>
    </row>
    <row r="503" spans="1:12" ht="18.75">
      <c r="A503" s="8"/>
      <c r="B503" s="15"/>
      <c r="C503" s="15"/>
      <c r="D503" s="15"/>
      <c r="E503" s="15"/>
      <c r="F503" s="15"/>
      <c r="G503" s="15"/>
      <c r="H503" s="9"/>
      <c r="L503" s="37">
        <f>L$17</f>
        <v>0</v>
      </c>
    </row>
    <row r="505" spans="1:12" ht="18.75">
      <c r="A505" s="7">
        <f>'Название и список группы'!A29</f>
        <v>28</v>
      </c>
      <c r="B505" s="84">
        <f>'Название и список группы'!B29</f>
        <v>0</v>
      </c>
      <c r="C505" s="84"/>
      <c r="D505" s="84"/>
      <c r="E505" s="84"/>
      <c r="F505" s="84"/>
      <c r="G505" s="84"/>
      <c r="H505" s="84"/>
      <c r="I505" s="84"/>
      <c r="J505" s="84"/>
    </row>
    <row r="506" spans="1:12">
      <c r="A506" s="61"/>
      <c r="B506" s="61"/>
      <c r="C506" s="86" t="s">
        <v>29</v>
      </c>
      <c r="D506" s="87"/>
      <c r="E506" s="86" t="s">
        <v>30</v>
      </c>
      <c r="F506" s="87"/>
      <c r="G506" s="61" t="s">
        <v>31</v>
      </c>
      <c r="H506" s="3"/>
      <c r="I506" s="3"/>
      <c r="J506" s="4" t="s">
        <v>3</v>
      </c>
      <c r="L506" s="5" t="str">
        <f>L$2</f>
        <v>10 серий бросков монеты</v>
      </c>
    </row>
    <row r="507" spans="1:12" ht="18.75">
      <c r="A507" s="51"/>
      <c r="B507" s="51"/>
      <c r="C507" s="51" t="s">
        <v>29</v>
      </c>
      <c r="D507" s="51" t="s">
        <v>41</v>
      </c>
      <c r="E507" s="51" t="s">
        <v>30</v>
      </c>
      <c r="F507" s="51" t="s">
        <v>42</v>
      </c>
      <c r="G507" s="51"/>
      <c r="H507" s="9"/>
      <c r="I507" s="9"/>
      <c r="J507" s="10">
        <f>IF(SUM(C509,E509,C512,E512)&gt;0,1,10^(-5))</f>
        <v>1.0000000000000001E-5</v>
      </c>
      <c r="L507" s="37" t="str">
        <f>L$3</f>
        <v>Если в первом броске серии</v>
      </c>
    </row>
    <row r="508" spans="1:12" ht="19.5" customHeight="1">
      <c r="A508" s="51"/>
      <c r="B508" s="54" t="s">
        <v>34</v>
      </c>
      <c r="C508" s="54" t="s">
        <v>35</v>
      </c>
      <c r="D508" s="54" t="s">
        <v>34</v>
      </c>
      <c r="E508" s="54" t="s">
        <v>35</v>
      </c>
      <c r="F508" s="54"/>
      <c r="G508" s="15"/>
      <c r="H508" s="9"/>
      <c r="I508" s="9"/>
      <c r="L508" s="37" t="str">
        <f>L$4</f>
        <v>выпал "орел", то серию завершает</v>
      </c>
    </row>
    <row r="509" spans="1:12" ht="19.5" customHeight="1">
      <c r="A509" s="8" t="s">
        <v>43</v>
      </c>
      <c r="B509" s="62" t="s">
        <v>34</v>
      </c>
      <c r="C509" s="55"/>
      <c r="D509" s="77"/>
      <c r="E509" s="55"/>
      <c r="F509" s="59"/>
      <c r="G509" s="18">
        <f>C509+E509</f>
        <v>0</v>
      </c>
      <c r="H509" s="9"/>
      <c r="I509" s="9"/>
      <c r="L509" s="37" t="str">
        <f>L$5</f>
        <v xml:space="preserve"> второй бросок.</v>
      </c>
    </row>
    <row r="510" spans="1:12" ht="19.5" customHeight="1">
      <c r="A510" s="8" t="s">
        <v>44</v>
      </c>
      <c r="B510" s="62" t="s">
        <v>35</v>
      </c>
      <c r="C510" s="60" t="s">
        <v>45</v>
      </c>
      <c r="D510" s="78" t="s">
        <v>45</v>
      </c>
      <c r="E510" s="60" t="s">
        <v>45</v>
      </c>
      <c r="F510" s="48" t="s">
        <v>45</v>
      </c>
      <c r="G510" s="19" t="e">
        <f>C510+E510</f>
        <v>#VALUE!</v>
      </c>
      <c r="H510" s="9"/>
      <c r="I510" s="11"/>
      <c r="L510" s="37" t="str">
        <f>L$6</f>
        <v xml:space="preserve"> Если на втором броске "орел",</v>
      </c>
    </row>
    <row r="511" spans="1:12" ht="19.5" customHeight="1">
      <c r="A511" s="8" t="s">
        <v>46</v>
      </c>
      <c r="B511" s="62" t="s">
        <v>35</v>
      </c>
      <c r="C511" s="80" t="s">
        <v>45</v>
      </c>
      <c r="D511" s="81"/>
      <c r="E511" s="82" t="s">
        <v>45</v>
      </c>
      <c r="F511" s="83"/>
      <c r="G511" s="32" t="e">
        <f t="shared" ref="G511:G514" si="54">C511+E511</f>
        <v>#VALUE!</v>
      </c>
      <c r="H511" s="9"/>
      <c r="I511" s="11"/>
      <c r="L511" s="37" t="str">
        <f>L$7</f>
        <v>начисляют 2 балла, иначе 0.</v>
      </c>
    </row>
    <row r="512" spans="1:12" ht="19.5" customHeight="1">
      <c r="A512" s="8" t="s">
        <v>47</v>
      </c>
      <c r="B512" s="62" t="s">
        <v>34</v>
      </c>
      <c r="C512" s="55"/>
      <c r="D512" s="77"/>
      <c r="E512" s="55"/>
      <c r="F512" s="59"/>
      <c r="G512" s="18">
        <f t="shared" si="54"/>
        <v>0</v>
      </c>
      <c r="H512" s="9"/>
      <c r="L512" s="37" t="str">
        <f>L$8</f>
        <v>Если в первом броске серии</v>
      </c>
    </row>
    <row r="513" spans="1:12" ht="19.5" customHeight="1">
      <c r="A513" s="8" t="s">
        <v>48</v>
      </c>
      <c r="B513" s="62" t="s">
        <v>35</v>
      </c>
      <c r="C513" s="60" t="s">
        <v>45</v>
      </c>
      <c r="D513" s="78" t="s">
        <v>45</v>
      </c>
      <c r="E513" s="60" t="s">
        <v>45</v>
      </c>
      <c r="F513" s="48" t="s">
        <v>45</v>
      </c>
      <c r="G513" s="32" t="e">
        <f t="shared" si="54"/>
        <v>#VALUE!</v>
      </c>
      <c r="H513" s="9"/>
      <c r="L513" s="37" t="str">
        <f>L$9</f>
        <v>выпала "решка", то серию завершает</v>
      </c>
    </row>
    <row r="514" spans="1:12" ht="19.5" customHeight="1">
      <c r="A514" s="8" t="s">
        <v>49</v>
      </c>
      <c r="B514" s="62" t="s">
        <v>35</v>
      </c>
      <c r="C514" s="49" t="s">
        <v>45</v>
      </c>
      <c r="D514" s="79"/>
      <c r="E514" s="49" t="s">
        <v>45</v>
      </c>
      <c r="F514" s="50"/>
      <c r="G514" s="19" t="e">
        <f t="shared" si="54"/>
        <v>#VALUE!</v>
      </c>
      <c r="H514" s="9"/>
      <c r="L514" s="37" t="str">
        <f>L$10</f>
        <v xml:space="preserve"> второй и третий броски.</v>
      </c>
    </row>
    <row r="515" spans="1:12" ht="19.5" customHeight="1">
      <c r="A515" s="8" t="s">
        <v>50</v>
      </c>
      <c r="B515" s="51"/>
      <c r="C515" s="33">
        <f>C509+C512</f>
        <v>0</v>
      </c>
      <c r="D515" s="21"/>
      <c r="E515" s="33">
        <f>E509+E512</f>
        <v>0</v>
      </c>
      <c r="F515" s="21"/>
      <c r="G515" s="16">
        <f>G509+G512</f>
        <v>0</v>
      </c>
      <c r="H515" s="9"/>
      <c r="L515" s="37" t="str">
        <f>L$11</f>
        <v xml:space="preserve"> Если на 2-м и 3-м бросках</v>
      </c>
    </row>
    <row r="516" spans="1:12" ht="18.75">
      <c r="A516" s="8"/>
      <c r="B516" s="15"/>
      <c r="C516" s="15" t="e">
        <f>C510+C513</f>
        <v>#VALUE!</v>
      </c>
      <c r="D516" s="15" t="e">
        <f t="shared" ref="D516:F516" si="55">D510+D513</f>
        <v>#VALUE!</v>
      </c>
      <c r="E516" s="15" t="e">
        <f t="shared" si="55"/>
        <v>#VALUE!</v>
      </c>
      <c r="F516" s="15" t="e">
        <f t="shared" si="55"/>
        <v>#VALUE!</v>
      </c>
      <c r="G516" s="15"/>
      <c r="H516" s="9"/>
      <c r="L516" s="37" t="str">
        <f>L$12</f>
        <v xml:space="preserve"> дважды выпала "решка",</v>
      </c>
    </row>
    <row r="517" spans="1:12" ht="18.75">
      <c r="A517" s="8"/>
      <c r="B517" s="15"/>
      <c r="C517" s="15"/>
      <c r="D517" s="15"/>
      <c r="E517" s="15"/>
      <c r="F517" s="15"/>
      <c r="G517" s="15"/>
      <c r="H517" s="9"/>
      <c r="L517" s="37" t="str">
        <f>L$13</f>
        <v>начисляют 0 баллов, иначе 2.</v>
      </c>
    </row>
    <row r="518" spans="1:12" ht="18.75">
      <c r="A518" s="8"/>
      <c r="B518" s="15"/>
      <c r="C518" s="15"/>
      <c r="D518" s="15"/>
      <c r="E518" s="15"/>
      <c r="F518" s="15"/>
      <c r="G518" s="15"/>
      <c r="H518" s="9"/>
      <c r="L518" s="37" t="str">
        <f>L$14</f>
        <v>X - число начисленных баллов за серию,</v>
      </c>
    </row>
    <row r="519" spans="1:12" ht="18.75">
      <c r="A519" s="8"/>
      <c r="B519" s="15"/>
      <c r="C519" s="15"/>
      <c r="D519" s="15"/>
      <c r="E519" s="15"/>
      <c r="F519" s="15"/>
      <c r="G519" s="15"/>
      <c r="H519" s="9"/>
      <c r="L519" s="37" t="str">
        <f>L$15</f>
        <v>Y - число бросков в серии.</v>
      </c>
    </row>
    <row r="520" spans="1:12" ht="18.75">
      <c r="A520" s="8"/>
      <c r="B520" s="15"/>
      <c r="C520" s="15"/>
      <c r="D520" s="15"/>
      <c r="E520" s="15"/>
      <c r="F520" s="15"/>
      <c r="G520" s="15"/>
      <c r="H520" s="9"/>
      <c r="L520" s="37">
        <f>L$16</f>
        <v>0</v>
      </c>
    </row>
    <row r="521" spans="1:12" ht="18.75">
      <c r="A521" s="8"/>
      <c r="B521" s="15"/>
      <c r="C521" s="15"/>
      <c r="D521" s="15"/>
      <c r="E521" s="15"/>
      <c r="F521" s="15"/>
      <c r="G521" s="15"/>
      <c r="H521" s="9"/>
      <c r="L521" s="37">
        <f>L$17</f>
        <v>0</v>
      </c>
    </row>
    <row r="523" spans="1:12" ht="18.75">
      <c r="A523" s="7">
        <f>'Название и список группы'!A30</f>
        <v>29</v>
      </c>
      <c r="B523" s="84">
        <f>'Название и список группы'!B30</f>
        <v>0</v>
      </c>
      <c r="C523" s="84"/>
      <c r="D523" s="84"/>
      <c r="E523" s="84"/>
      <c r="F523" s="84"/>
      <c r="G523" s="84"/>
      <c r="H523" s="84"/>
      <c r="I523" s="84"/>
      <c r="J523" s="84"/>
    </row>
    <row r="524" spans="1:12">
      <c r="A524" s="61"/>
      <c r="B524" s="61"/>
      <c r="C524" s="86" t="s">
        <v>29</v>
      </c>
      <c r="D524" s="87"/>
      <c r="E524" s="86" t="s">
        <v>30</v>
      </c>
      <c r="F524" s="87"/>
      <c r="G524" s="61" t="s">
        <v>31</v>
      </c>
      <c r="H524" s="3"/>
      <c r="I524" s="3"/>
      <c r="J524" s="4" t="s">
        <v>3</v>
      </c>
      <c r="L524" s="5" t="str">
        <f>L$2</f>
        <v>10 серий бросков монеты</v>
      </c>
    </row>
    <row r="525" spans="1:12" ht="18.75">
      <c r="A525" s="51"/>
      <c r="B525" s="51"/>
      <c r="C525" s="51" t="s">
        <v>29</v>
      </c>
      <c r="D525" s="51" t="s">
        <v>41</v>
      </c>
      <c r="E525" s="51" t="s">
        <v>30</v>
      </c>
      <c r="F525" s="51" t="s">
        <v>42</v>
      </c>
      <c r="G525" s="51"/>
      <c r="H525" s="9"/>
      <c r="I525" s="9"/>
      <c r="J525" s="10">
        <f>IF(SUM(C527,E527,C530,E530)&gt;0,1,10^(-5))</f>
        <v>1.0000000000000001E-5</v>
      </c>
      <c r="L525" s="37" t="str">
        <f>L$3</f>
        <v>Если в первом броске серии</v>
      </c>
    </row>
    <row r="526" spans="1:12" ht="19.5" customHeight="1">
      <c r="A526" s="51"/>
      <c r="B526" s="54" t="s">
        <v>34</v>
      </c>
      <c r="C526" s="54" t="s">
        <v>35</v>
      </c>
      <c r="D526" s="54" t="s">
        <v>34</v>
      </c>
      <c r="E526" s="54" t="s">
        <v>35</v>
      </c>
      <c r="F526" s="54"/>
      <c r="G526" s="15"/>
      <c r="H526" s="9"/>
      <c r="I526" s="9"/>
      <c r="L526" s="37" t="str">
        <f>L$4</f>
        <v>выпал "орел", то серию завершает</v>
      </c>
    </row>
    <row r="527" spans="1:12" ht="19.5" customHeight="1">
      <c r="A527" s="8" t="s">
        <v>43</v>
      </c>
      <c r="B527" s="62" t="s">
        <v>34</v>
      </c>
      <c r="C527" s="55"/>
      <c r="D527" s="77"/>
      <c r="E527" s="55"/>
      <c r="F527" s="59"/>
      <c r="G527" s="18">
        <f>C527+E527</f>
        <v>0</v>
      </c>
      <c r="H527" s="9"/>
      <c r="I527" s="9"/>
      <c r="L527" s="37" t="str">
        <f>L$5</f>
        <v xml:space="preserve"> второй бросок.</v>
      </c>
    </row>
    <row r="528" spans="1:12" ht="19.5" customHeight="1">
      <c r="A528" s="8" t="s">
        <v>44</v>
      </c>
      <c r="B528" s="62" t="s">
        <v>35</v>
      </c>
      <c r="C528" s="60" t="s">
        <v>45</v>
      </c>
      <c r="D528" s="78" t="s">
        <v>45</v>
      </c>
      <c r="E528" s="60" t="s">
        <v>45</v>
      </c>
      <c r="F528" s="48" t="s">
        <v>45</v>
      </c>
      <c r="G528" s="19" t="e">
        <f>C528+E528</f>
        <v>#VALUE!</v>
      </c>
      <c r="H528" s="9"/>
      <c r="I528" s="11"/>
      <c r="L528" s="37" t="str">
        <f>L$6</f>
        <v xml:space="preserve"> Если на втором броске "орел",</v>
      </c>
    </row>
    <row r="529" spans="1:12" ht="19.5" customHeight="1">
      <c r="A529" s="8" t="s">
        <v>46</v>
      </c>
      <c r="B529" s="62" t="s">
        <v>35</v>
      </c>
      <c r="C529" s="80" t="s">
        <v>45</v>
      </c>
      <c r="D529" s="81"/>
      <c r="E529" s="82" t="s">
        <v>45</v>
      </c>
      <c r="F529" s="83"/>
      <c r="G529" s="32" t="e">
        <f t="shared" ref="G529:G532" si="56">C529+E529</f>
        <v>#VALUE!</v>
      </c>
      <c r="H529" s="9"/>
      <c r="I529" s="11"/>
      <c r="L529" s="37" t="str">
        <f>L$7</f>
        <v>начисляют 2 балла, иначе 0.</v>
      </c>
    </row>
    <row r="530" spans="1:12" ht="19.5" customHeight="1">
      <c r="A530" s="8" t="s">
        <v>47</v>
      </c>
      <c r="B530" s="62" t="s">
        <v>34</v>
      </c>
      <c r="C530" s="55"/>
      <c r="D530" s="77"/>
      <c r="E530" s="55"/>
      <c r="F530" s="59"/>
      <c r="G530" s="18">
        <f t="shared" si="56"/>
        <v>0</v>
      </c>
      <c r="H530" s="9"/>
      <c r="L530" s="37" t="str">
        <f>L$8</f>
        <v>Если в первом броске серии</v>
      </c>
    </row>
    <row r="531" spans="1:12" ht="19.5" customHeight="1">
      <c r="A531" s="8" t="s">
        <v>48</v>
      </c>
      <c r="B531" s="62" t="s">
        <v>35</v>
      </c>
      <c r="C531" s="60" t="s">
        <v>45</v>
      </c>
      <c r="D531" s="78" t="s">
        <v>45</v>
      </c>
      <c r="E531" s="60" t="s">
        <v>45</v>
      </c>
      <c r="F531" s="48" t="s">
        <v>45</v>
      </c>
      <c r="G531" s="32" t="e">
        <f t="shared" si="56"/>
        <v>#VALUE!</v>
      </c>
      <c r="H531" s="9"/>
      <c r="L531" s="37" t="str">
        <f>L$9</f>
        <v>выпала "решка", то серию завершает</v>
      </c>
    </row>
    <row r="532" spans="1:12" ht="19.5" customHeight="1">
      <c r="A532" s="8" t="s">
        <v>49</v>
      </c>
      <c r="B532" s="62" t="s">
        <v>35</v>
      </c>
      <c r="C532" s="49" t="s">
        <v>45</v>
      </c>
      <c r="D532" s="79"/>
      <c r="E532" s="49" t="s">
        <v>45</v>
      </c>
      <c r="F532" s="50"/>
      <c r="G532" s="19" t="e">
        <f t="shared" si="56"/>
        <v>#VALUE!</v>
      </c>
      <c r="H532" s="9"/>
      <c r="L532" s="37" t="str">
        <f>L$10</f>
        <v xml:space="preserve"> второй и третий броски.</v>
      </c>
    </row>
    <row r="533" spans="1:12" ht="19.5" customHeight="1">
      <c r="A533" s="8" t="s">
        <v>50</v>
      </c>
      <c r="B533" s="51"/>
      <c r="C533" s="33">
        <f>C527+C530</f>
        <v>0</v>
      </c>
      <c r="D533" s="21"/>
      <c r="E533" s="33">
        <f>E527+E530</f>
        <v>0</v>
      </c>
      <c r="F533" s="21"/>
      <c r="G533" s="16">
        <f>G527+G530</f>
        <v>0</v>
      </c>
      <c r="H533" s="9"/>
      <c r="L533" s="37" t="str">
        <f>L$11</f>
        <v xml:space="preserve"> Если на 2-м и 3-м бросках</v>
      </c>
    </row>
    <row r="534" spans="1:12" ht="18.75">
      <c r="A534" s="8"/>
      <c r="B534" s="15"/>
      <c r="C534" s="15" t="e">
        <f>C528+C531</f>
        <v>#VALUE!</v>
      </c>
      <c r="D534" s="15" t="e">
        <f t="shared" ref="D534:F534" si="57">D528+D531</f>
        <v>#VALUE!</v>
      </c>
      <c r="E534" s="15" t="e">
        <f t="shared" si="57"/>
        <v>#VALUE!</v>
      </c>
      <c r="F534" s="15" t="e">
        <f t="shared" si="57"/>
        <v>#VALUE!</v>
      </c>
      <c r="G534" s="15"/>
      <c r="H534" s="9"/>
      <c r="L534" s="37" t="str">
        <f>L$12</f>
        <v xml:space="preserve"> дважды выпала "решка",</v>
      </c>
    </row>
    <row r="535" spans="1:12" ht="18.75">
      <c r="A535" s="8"/>
      <c r="B535" s="15"/>
      <c r="C535" s="15"/>
      <c r="D535" s="15"/>
      <c r="E535" s="15"/>
      <c r="F535" s="15"/>
      <c r="G535" s="15"/>
      <c r="H535" s="9"/>
      <c r="L535" s="37" t="str">
        <f>L$13</f>
        <v>начисляют 0 баллов, иначе 2.</v>
      </c>
    </row>
    <row r="536" spans="1:12" ht="18.75">
      <c r="A536" s="8"/>
      <c r="B536" s="15"/>
      <c r="C536" s="15"/>
      <c r="D536" s="15"/>
      <c r="E536" s="15"/>
      <c r="F536" s="15"/>
      <c r="G536" s="15"/>
      <c r="H536" s="9"/>
      <c r="L536" s="37" t="str">
        <f>L$14</f>
        <v>X - число начисленных баллов за серию,</v>
      </c>
    </row>
    <row r="537" spans="1:12" ht="18.75">
      <c r="A537" s="8"/>
      <c r="B537" s="15"/>
      <c r="C537" s="15"/>
      <c r="D537" s="15"/>
      <c r="E537" s="15"/>
      <c r="F537" s="15"/>
      <c r="G537" s="15"/>
      <c r="H537" s="9"/>
      <c r="L537" s="37" t="str">
        <f>L$15</f>
        <v>Y - число бросков в серии.</v>
      </c>
    </row>
    <row r="538" spans="1:12" ht="18.75">
      <c r="A538" s="8"/>
      <c r="B538" s="15"/>
      <c r="C538" s="15"/>
      <c r="D538" s="15"/>
      <c r="E538" s="15"/>
      <c r="F538" s="15"/>
      <c r="G538" s="15"/>
      <c r="H538" s="9"/>
      <c r="L538" s="37">
        <f>L$16</f>
        <v>0</v>
      </c>
    </row>
    <row r="539" spans="1:12" ht="18.75">
      <c r="A539" s="8"/>
      <c r="B539" s="15"/>
      <c r="C539" s="15"/>
      <c r="D539" s="15"/>
      <c r="E539" s="15"/>
      <c r="F539" s="15"/>
      <c r="G539" s="15"/>
      <c r="H539" s="9"/>
      <c r="L539" s="37">
        <f>L$17</f>
        <v>0</v>
      </c>
    </row>
    <row r="541" spans="1:12" ht="18.75">
      <c r="A541" s="7">
        <f>'Название и список группы'!A31</f>
        <v>30</v>
      </c>
      <c r="B541" s="84">
        <f>'Название и список группы'!B31</f>
        <v>0</v>
      </c>
      <c r="C541" s="84"/>
      <c r="D541" s="84"/>
      <c r="E541" s="84"/>
      <c r="F541" s="84"/>
      <c r="G541" s="84"/>
      <c r="H541" s="84"/>
      <c r="I541" s="84"/>
      <c r="J541" s="84"/>
    </row>
    <row r="542" spans="1:12">
      <c r="A542" s="61"/>
      <c r="B542" s="61"/>
      <c r="C542" s="86" t="s">
        <v>29</v>
      </c>
      <c r="D542" s="87"/>
      <c r="E542" s="86" t="s">
        <v>30</v>
      </c>
      <c r="F542" s="87"/>
      <c r="G542" s="61" t="s">
        <v>31</v>
      </c>
      <c r="H542" s="3"/>
      <c r="I542" s="3"/>
      <c r="J542" s="4" t="s">
        <v>3</v>
      </c>
      <c r="L542" s="5" t="str">
        <f>L$2</f>
        <v>10 серий бросков монеты</v>
      </c>
    </row>
    <row r="543" spans="1:12" ht="18.75">
      <c r="A543" s="51"/>
      <c r="B543" s="51"/>
      <c r="C543" s="51" t="s">
        <v>29</v>
      </c>
      <c r="D543" s="51" t="s">
        <v>41</v>
      </c>
      <c r="E543" s="51" t="s">
        <v>30</v>
      </c>
      <c r="F543" s="51" t="s">
        <v>42</v>
      </c>
      <c r="G543" s="51"/>
      <c r="H543" s="9"/>
      <c r="I543" s="9"/>
      <c r="J543" s="10">
        <f>IF(SUM(C545,E545,C548,E548)&gt;0,1,10^(-5))</f>
        <v>1.0000000000000001E-5</v>
      </c>
      <c r="L543" s="37" t="str">
        <f>L$3</f>
        <v>Если в первом броске серии</v>
      </c>
    </row>
    <row r="544" spans="1:12" ht="19.5" customHeight="1">
      <c r="A544" s="51"/>
      <c r="B544" s="54" t="s">
        <v>34</v>
      </c>
      <c r="C544" s="54" t="s">
        <v>35</v>
      </c>
      <c r="D544" s="54" t="s">
        <v>34</v>
      </c>
      <c r="E544" s="54" t="s">
        <v>35</v>
      </c>
      <c r="F544" s="54"/>
      <c r="G544" s="15"/>
      <c r="H544" s="9"/>
      <c r="I544" s="9"/>
      <c r="L544" s="37" t="str">
        <f>L$4</f>
        <v>выпал "орел", то серию завершает</v>
      </c>
    </row>
    <row r="545" spans="1:12" ht="19.5" customHeight="1">
      <c r="A545" s="8" t="s">
        <v>43</v>
      </c>
      <c r="B545" s="62" t="s">
        <v>34</v>
      </c>
      <c r="C545" s="55"/>
      <c r="D545" s="77"/>
      <c r="E545" s="55"/>
      <c r="F545" s="59"/>
      <c r="G545" s="18">
        <f>C545+E545</f>
        <v>0</v>
      </c>
      <c r="H545" s="9"/>
      <c r="I545" s="9"/>
      <c r="L545" s="37" t="str">
        <f>L$5</f>
        <v xml:space="preserve"> второй бросок.</v>
      </c>
    </row>
    <row r="546" spans="1:12" ht="19.5" customHeight="1">
      <c r="A546" s="8" t="s">
        <v>44</v>
      </c>
      <c r="B546" s="62" t="s">
        <v>35</v>
      </c>
      <c r="C546" s="60" t="s">
        <v>45</v>
      </c>
      <c r="D546" s="78" t="s">
        <v>45</v>
      </c>
      <c r="E546" s="60" t="s">
        <v>45</v>
      </c>
      <c r="F546" s="48" t="s">
        <v>45</v>
      </c>
      <c r="G546" s="19" t="e">
        <f>C546+E546</f>
        <v>#VALUE!</v>
      </c>
      <c r="H546" s="9"/>
      <c r="I546" s="11"/>
      <c r="L546" s="37" t="str">
        <f>L$6</f>
        <v xml:space="preserve"> Если на втором броске "орел",</v>
      </c>
    </row>
    <row r="547" spans="1:12" ht="19.5" customHeight="1">
      <c r="A547" s="8" t="s">
        <v>46</v>
      </c>
      <c r="B547" s="62" t="s">
        <v>35</v>
      </c>
      <c r="C547" s="80" t="s">
        <v>45</v>
      </c>
      <c r="D547" s="81"/>
      <c r="E547" s="82" t="s">
        <v>45</v>
      </c>
      <c r="F547" s="83"/>
      <c r="G547" s="32" t="e">
        <f t="shared" ref="G547:G550" si="58">C547+E547</f>
        <v>#VALUE!</v>
      </c>
      <c r="H547" s="9"/>
      <c r="I547" s="11"/>
      <c r="L547" s="37" t="str">
        <f>L$7</f>
        <v>начисляют 2 балла, иначе 0.</v>
      </c>
    </row>
    <row r="548" spans="1:12" ht="19.5" customHeight="1">
      <c r="A548" s="8" t="s">
        <v>47</v>
      </c>
      <c r="B548" s="62" t="s">
        <v>34</v>
      </c>
      <c r="C548" s="55"/>
      <c r="D548" s="77"/>
      <c r="E548" s="55"/>
      <c r="F548" s="59"/>
      <c r="G548" s="18">
        <f t="shared" si="58"/>
        <v>0</v>
      </c>
      <c r="H548" s="9"/>
      <c r="L548" s="37" t="str">
        <f>L$8</f>
        <v>Если в первом броске серии</v>
      </c>
    </row>
    <row r="549" spans="1:12" ht="19.5" customHeight="1">
      <c r="A549" s="8" t="s">
        <v>48</v>
      </c>
      <c r="B549" s="62" t="s">
        <v>35</v>
      </c>
      <c r="C549" s="60" t="s">
        <v>45</v>
      </c>
      <c r="D549" s="78" t="s">
        <v>45</v>
      </c>
      <c r="E549" s="60" t="s">
        <v>45</v>
      </c>
      <c r="F549" s="48" t="s">
        <v>45</v>
      </c>
      <c r="G549" s="32" t="e">
        <f t="shared" si="58"/>
        <v>#VALUE!</v>
      </c>
      <c r="H549" s="9"/>
      <c r="L549" s="37" t="str">
        <f>L$9</f>
        <v>выпала "решка", то серию завершает</v>
      </c>
    </row>
    <row r="550" spans="1:12" ht="19.5" customHeight="1">
      <c r="A550" s="8" t="s">
        <v>49</v>
      </c>
      <c r="B550" s="62" t="s">
        <v>35</v>
      </c>
      <c r="C550" s="49" t="s">
        <v>45</v>
      </c>
      <c r="D550" s="79"/>
      <c r="E550" s="49" t="s">
        <v>45</v>
      </c>
      <c r="F550" s="50"/>
      <c r="G550" s="19" t="e">
        <f t="shared" si="58"/>
        <v>#VALUE!</v>
      </c>
      <c r="H550" s="9"/>
      <c r="L550" s="37" t="str">
        <f>L$10</f>
        <v xml:space="preserve"> второй и третий броски.</v>
      </c>
    </row>
    <row r="551" spans="1:12" ht="19.5" customHeight="1">
      <c r="A551" s="8" t="s">
        <v>50</v>
      </c>
      <c r="B551" s="51"/>
      <c r="C551" s="33">
        <f>C545+C548</f>
        <v>0</v>
      </c>
      <c r="D551" s="21"/>
      <c r="E551" s="33">
        <f>E545+E548</f>
        <v>0</v>
      </c>
      <c r="F551" s="21"/>
      <c r="G551" s="16">
        <f>G545+G548</f>
        <v>0</v>
      </c>
      <c r="H551" s="9"/>
      <c r="L551" s="37" t="str">
        <f>L$11</f>
        <v xml:space="preserve"> Если на 2-м и 3-м бросках</v>
      </c>
    </row>
    <row r="552" spans="1:12" ht="18.75">
      <c r="A552" s="8"/>
      <c r="B552" s="15"/>
      <c r="C552" s="15" t="e">
        <f>C546+C549</f>
        <v>#VALUE!</v>
      </c>
      <c r="D552" s="15" t="e">
        <f t="shared" ref="D552:F552" si="59">D546+D549</f>
        <v>#VALUE!</v>
      </c>
      <c r="E552" s="15" t="e">
        <f t="shared" si="59"/>
        <v>#VALUE!</v>
      </c>
      <c r="F552" s="15" t="e">
        <f t="shared" si="59"/>
        <v>#VALUE!</v>
      </c>
      <c r="G552" s="15"/>
      <c r="H552" s="9"/>
      <c r="L552" s="37" t="str">
        <f>L$12</f>
        <v xml:space="preserve"> дважды выпала "решка",</v>
      </c>
    </row>
    <row r="553" spans="1:12" ht="18.75">
      <c r="A553" s="8"/>
      <c r="B553" s="15"/>
      <c r="C553" s="15"/>
      <c r="D553" s="15"/>
      <c r="E553" s="15"/>
      <c r="F553" s="15"/>
      <c r="G553" s="15"/>
      <c r="H553" s="9"/>
      <c r="L553" s="37" t="str">
        <f>L$13</f>
        <v>начисляют 0 баллов, иначе 2.</v>
      </c>
    </row>
    <row r="554" spans="1:12" ht="18.75">
      <c r="A554" s="8"/>
      <c r="B554" s="15"/>
      <c r="C554" s="15"/>
      <c r="D554" s="15"/>
      <c r="E554" s="15"/>
      <c r="F554" s="15"/>
      <c r="G554" s="15"/>
      <c r="H554" s="9"/>
      <c r="L554" s="37" t="str">
        <f>L$14</f>
        <v>X - число начисленных баллов за серию,</v>
      </c>
    </row>
    <row r="555" spans="1:12" ht="18.75">
      <c r="A555" s="8"/>
      <c r="B555" s="15"/>
      <c r="C555" s="15"/>
      <c r="D555" s="15"/>
      <c r="E555" s="15"/>
      <c r="F555" s="15"/>
      <c r="G555" s="15"/>
      <c r="H555" s="9"/>
      <c r="L555" s="37" t="str">
        <f>L$15</f>
        <v>Y - число бросков в серии.</v>
      </c>
    </row>
    <row r="556" spans="1:12" ht="18.75">
      <c r="A556" s="8"/>
      <c r="B556" s="15"/>
      <c r="C556" s="15"/>
      <c r="D556" s="15"/>
      <c r="E556" s="15"/>
      <c r="F556" s="15"/>
      <c r="G556" s="15"/>
      <c r="H556" s="9"/>
      <c r="L556" s="37">
        <f>L$16</f>
        <v>0</v>
      </c>
    </row>
    <row r="557" spans="1:12" ht="18.75">
      <c r="A557" s="8"/>
      <c r="B557" s="15"/>
      <c r="C557" s="15"/>
      <c r="D557" s="15"/>
      <c r="E557" s="15"/>
      <c r="F557" s="15"/>
      <c r="G557" s="15"/>
      <c r="H557" s="9"/>
      <c r="L557" s="37">
        <f>L$17</f>
        <v>0</v>
      </c>
    </row>
    <row r="559" spans="1:12" ht="18.75">
      <c r="A559" s="7">
        <f>'Название и список группы'!A32</f>
        <v>31</v>
      </c>
      <c r="B559" s="84">
        <f>'Название и список группы'!B32</f>
        <v>0</v>
      </c>
      <c r="C559" s="84"/>
      <c r="D559" s="84"/>
      <c r="E559" s="84"/>
      <c r="F559" s="84"/>
      <c r="G559" s="84"/>
      <c r="H559" s="84"/>
      <c r="I559" s="84"/>
      <c r="J559" s="84"/>
    </row>
    <row r="560" spans="1:12">
      <c r="A560" s="61"/>
      <c r="B560" s="61"/>
      <c r="C560" s="86" t="s">
        <v>29</v>
      </c>
      <c r="D560" s="87"/>
      <c r="E560" s="86" t="s">
        <v>30</v>
      </c>
      <c r="F560" s="87"/>
      <c r="G560" s="61" t="s">
        <v>31</v>
      </c>
      <c r="H560" s="3"/>
      <c r="I560" s="3"/>
      <c r="J560" s="4" t="s">
        <v>3</v>
      </c>
      <c r="L560" s="5" t="str">
        <f>L$2</f>
        <v>10 серий бросков монеты</v>
      </c>
    </row>
    <row r="561" spans="1:12" ht="18.75">
      <c r="A561" s="51"/>
      <c r="B561" s="51"/>
      <c r="C561" s="51" t="s">
        <v>29</v>
      </c>
      <c r="D561" s="51" t="s">
        <v>41</v>
      </c>
      <c r="E561" s="51" t="s">
        <v>30</v>
      </c>
      <c r="F561" s="51" t="s">
        <v>42</v>
      </c>
      <c r="G561" s="51"/>
      <c r="H561" s="9"/>
      <c r="I561" s="9"/>
      <c r="J561" s="10">
        <f>IF(SUM(C563,E563,C566,E566)&gt;0,1,10^(-5))</f>
        <v>1.0000000000000001E-5</v>
      </c>
      <c r="L561" s="37" t="str">
        <f>L$3</f>
        <v>Если в первом броске серии</v>
      </c>
    </row>
    <row r="562" spans="1:12" ht="19.5" customHeight="1">
      <c r="A562" s="51"/>
      <c r="B562" s="54" t="s">
        <v>34</v>
      </c>
      <c r="C562" s="54" t="s">
        <v>35</v>
      </c>
      <c r="D562" s="54" t="s">
        <v>34</v>
      </c>
      <c r="E562" s="54" t="s">
        <v>35</v>
      </c>
      <c r="F562" s="54"/>
      <c r="G562" s="15"/>
      <c r="H562" s="9"/>
      <c r="I562" s="9"/>
      <c r="L562" s="37" t="str">
        <f>L$4</f>
        <v>выпал "орел", то серию завершает</v>
      </c>
    </row>
    <row r="563" spans="1:12" ht="19.5" customHeight="1">
      <c r="A563" s="8" t="s">
        <v>43</v>
      </c>
      <c r="B563" s="62" t="s">
        <v>34</v>
      </c>
      <c r="C563" s="55"/>
      <c r="D563" s="77"/>
      <c r="E563" s="55"/>
      <c r="F563" s="59"/>
      <c r="G563" s="18">
        <f>C563+E563</f>
        <v>0</v>
      </c>
      <c r="H563" s="9"/>
      <c r="I563" s="9"/>
      <c r="L563" s="37" t="str">
        <f>L$5</f>
        <v xml:space="preserve"> второй бросок.</v>
      </c>
    </row>
    <row r="564" spans="1:12" ht="19.5" customHeight="1">
      <c r="A564" s="8" t="s">
        <v>44</v>
      </c>
      <c r="B564" s="62" t="s">
        <v>35</v>
      </c>
      <c r="C564" s="60" t="s">
        <v>45</v>
      </c>
      <c r="D564" s="78" t="s">
        <v>45</v>
      </c>
      <c r="E564" s="60" t="s">
        <v>45</v>
      </c>
      <c r="F564" s="48" t="s">
        <v>45</v>
      </c>
      <c r="G564" s="19" t="e">
        <f>C564+E564</f>
        <v>#VALUE!</v>
      </c>
      <c r="H564" s="9"/>
      <c r="I564" s="11"/>
      <c r="L564" s="37" t="str">
        <f>L$6</f>
        <v xml:space="preserve"> Если на втором броске "орел",</v>
      </c>
    </row>
    <row r="565" spans="1:12" ht="19.5" customHeight="1">
      <c r="A565" s="8" t="s">
        <v>46</v>
      </c>
      <c r="B565" s="62" t="s">
        <v>35</v>
      </c>
      <c r="C565" s="80" t="s">
        <v>45</v>
      </c>
      <c r="D565" s="81"/>
      <c r="E565" s="82" t="s">
        <v>45</v>
      </c>
      <c r="F565" s="83"/>
      <c r="G565" s="32" t="e">
        <f t="shared" ref="G565:G568" si="60">C565+E565</f>
        <v>#VALUE!</v>
      </c>
      <c r="H565" s="9"/>
      <c r="I565" s="11"/>
      <c r="L565" s="37" t="str">
        <f>L$7</f>
        <v>начисляют 2 балла, иначе 0.</v>
      </c>
    </row>
    <row r="566" spans="1:12" ht="19.5" customHeight="1">
      <c r="A566" s="8" t="s">
        <v>47</v>
      </c>
      <c r="B566" s="62" t="s">
        <v>34</v>
      </c>
      <c r="C566" s="55"/>
      <c r="D566" s="77"/>
      <c r="E566" s="55"/>
      <c r="F566" s="59"/>
      <c r="G566" s="18">
        <f t="shared" si="60"/>
        <v>0</v>
      </c>
      <c r="H566" s="9"/>
      <c r="L566" s="37" t="str">
        <f>L$8</f>
        <v>Если в первом броске серии</v>
      </c>
    </row>
    <row r="567" spans="1:12" ht="19.5" customHeight="1">
      <c r="A567" s="8" t="s">
        <v>48</v>
      </c>
      <c r="B567" s="62" t="s">
        <v>35</v>
      </c>
      <c r="C567" s="60" t="s">
        <v>45</v>
      </c>
      <c r="D567" s="78" t="s">
        <v>45</v>
      </c>
      <c r="E567" s="60" t="s">
        <v>45</v>
      </c>
      <c r="F567" s="48" t="s">
        <v>45</v>
      </c>
      <c r="G567" s="32" t="e">
        <f t="shared" si="60"/>
        <v>#VALUE!</v>
      </c>
      <c r="H567" s="9"/>
      <c r="L567" s="37" t="str">
        <f>L$9</f>
        <v>выпала "решка", то серию завершает</v>
      </c>
    </row>
    <row r="568" spans="1:12" ht="19.5" customHeight="1">
      <c r="A568" s="8" t="s">
        <v>49</v>
      </c>
      <c r="B568" s="62" t="s">
        <v>35</v>
      </c>
      <c r="C568" s="49" t="s">
        <v>45</v>
      </c>
      <c r="D568" s="79"/>
      <c r="E568" s="49" t="s">
        <v>45</v>
      </c>
      <c r="F568" s="50"/>
      <c r="G568" s="19" t="e">
        <f t="shared" si="60"/>
        <v>#VALUE!</v>
      </c>
      <c r="H568" s="9"/>
      <c r="L568" s="37" t="str">
        <f>L$10</f>
        <v xml:space="preserve"> второй и третий броски.</v>
      </c>
    </row>
    <row r="569" spans="1:12" ht="19.5" customHeight="1">
      <c r="A569" s="8" t="s">
        <v>50</v>
      </c>
      <c r="B569" s="51"/>
      <c r="C569" s="33">
        <f>C563+C566</f>
        <v>0</v>
      </c>
      <c r="D569" s="21"/>
      <c r="E569" s="33">
        <f>E563+E566</f>
        <v>0</v>
      </c>
      <c r="F569" s="21"/>
      <c r="G569" s="16">
        <f>G563+G566</f>
        <v>0</v>
      </c>
      <c r="H569" s="9"/>
      <c r="L569" s="37" t="str">
        <f>L$11</f>
        <v xml:space="preserve"> Если на 2-м и 3-м бросках</v>
      </c>
    </row>
    <row r="570" spans="1:12" ht="18.75">
      <c r="A570" s="8"/>
      <c r="B570" s="15"/>
      <c r="C570" s="15" t="e">
        <f>C564+C567</f>
        <v>#VALUE!</v>
      </c>
      <c r="D570" s="15" t="e">
        <f t="shared" ref="D570:F570" si="61">D564+D567</f>
        <v>#VALUE!</v>
      </c>
      <c r="E570" s="15" t="e">
        <f t="shared" si="61"/>
        <v>#VALUE!</v>
      </c>
      <c r="F570" s="15" t="e">
        <f t="shared" si="61"/>
        <v>#VALUE!</v>
      </c>
      <c r="G570" s="15"/>
      <c r="H570" s="9"/>
      <c r="L570" s="37" t="str">
        <f>L$12</f>
        <v xml:space="preserve"> дважды выпала "решка",</v>
      </c>
    </row>
    <row r="571" spans="1:12" ht="18.75">
      <c r="A571" s="8"/>
      <c r="B571" s="15"/>
      <c r="C571" s="15"/>
      <c r="D571" s="15"/>
      <c r="E571" s="15"/>
      <c r="F571" s="15"/>
      <c r="G571" s="15"/>
      <c r="H571" s="9"/>
      <c r="L571" s="37" t="str">
        <f>L$13</f>
        <v>начисляют 0 баллов, иначе 2.</v>
      </c>
    </row>
    <row r="572" spans="1:12" ht="18.75">
      <c r="A572" s="8"/>
      <c r="B572" s="15"/>
      <c r="C572" s="15"/>
      <c r="D572" s="15"/>
      <c r="E572" s="15"/>
      <c r="F572" s="15"/>
      <c r="G572" s="15"/>
      <c r="H572" s="9"/>
      <c r="L572" s="37" t="str">
        <f>L$14</f>
        <v>X - число начисленных баллов за серию,</v>
      </c>
    </row>
    <row r="573" spans="1:12" ht="18.75">
      <c r="A573" s="8"/>
      <c r="B573" s="15"/>
      <c r="C573" s="15"/>
      <c r="D573" s="15"/>
      <c r="E573" s="15"/>
      <c r="F573" s="15"/>
      <c r="G573" s="15"/>
      <c r="H573" s="9"/>
      <c r="L573" s="37" t="str">
        <f>L$15</f>
        <v>Y - число бросков в серии.</v>
      </c>
    </row>
    <row r="574" spans="1:12" ht="18.75">
      <c r="A574" s="8"/>
      <c r="B574" s="15"/>
      <c r="C574" s="15"/>
      <c r="D574" s="15"/>
      <c r="E574" s="15"/>
      <c r="F574" s="15"/>
      <c r="G574" s="15"/>
      <c r="H574" s="9"/>
      <c r="L574" s="37">
        <f>L$16</f>
        <v>0</v>
      </c>
    </row>
    <row r="575" spans="1:12" ht="18.75">
      <c r="A575" s="8"/>
      <c r="B575" s="15"/>
      <c r="C575" s="15"/>
      <c r="D575" s="15"/>
      <c r="E575" s="15"/>
      <c r="F575" s="15"/>
      <c r="G575" s="15"/>
      <c r="H575" s="9"/>
      <c r="L575" s="37">
        <f>L$17</f>
        <v>0</v>
      </c>
    </row>
    <row r="577" spans="1:12" ht="18.75">
      <c r="A577" s="7">
        <f>'Название и список группы'!A33</f>
        <v>32</v>
      </c>
      <c r="B577" s="84">
        <f>'Название и список группы'!B33</f>
        <v>0</v>
      </c>
      <c r="C577" s="84"/>
      <c r="D577" s="84"/>
      <c r="E577" s="84"/>
      <c r="F577" s="84"/>
      <c r="G577" s="84"/>
      <c r="H577" s="84"/>
      <c r="I577" s="84"/>
      <c r="J577" s="84"/>
    </row>
    <row r="578" spans="1:12">
      <c r="A578" s="61"/>
      <c r="B578" s="61"/>
      <c r="C578" s="86" t="s">
        <v>29</v>
      </c>
      <c r="D578" s="87"/>
      <c r="E578" s="86" t="s">
        <v>30</v>
      </c>
      <c r="F578" s="87"/>
      <c r="G578" s="61" t="s">
        <v>31</v>
      </c>
      <c r="H578" s="3"/>
      <c r="I578" s="3"/>
      <c r="J578" s="4" t="s">
        <v>3</v>
      </c>
      <c r="L578" s="5" t="str">
        <f>L$2</f>
        <v>10 серий бросков монеты</v>
      </c>
    </row>
    <row r="579" spans="1:12" ht="18.75">
      <c r="A579" s="51"/>
      <c r="B579" s="51"/>
      <c r="C579" s="51" t="s">
        <v>29</v>
      </c>
      <c r="D579" s="51" t="s">
        <v>41</v>
      </c>
      <c r="E579" s="51" t="s">
        <v>30</v>
      </c>
      <c r="F579" s="51" t="s">
        <v>42</v>
      </c>
      <c r="G579" s="51"/>
      <c r="H579" s="9"/>
      <c r="I579" s="9"/>
      <c r="J579" s="10">
        <f>IF(SUM(C581,E581,C584,E584)&gt;0,1,10^(-5))</f>
        <v>1.0000000000000001E-5</v>
      </c>
      <c r="L579" s="37" t="str">
        <f>L$3</f>
        <v>Если в первом броске серии</v>
      </c>
    </row>
    <row r="580" spans="1:12" ht="19.5" customHeight="1">
      <c r="A580" s="51"/>
      <c r="B580" s="54" t="s">
        <v>34</v>
      </c>
      <c r="C580" s="54" t="s">
        <v>35</v>
      </c>
      <c r="D580" s="54" t="s">
        <v>34</v>
      </c>
      <c r="E580" s="54" t="s">
        <v>35</v>
      </c>
      <c r="F580" s="54"/>
      <c r="G580" s="15"/>
      <c r="H580" s="9"/>
      <c r="I580" s="9"/>
      <c r="L580" s="37" t="str">
        <f>L$4</f>
        <v>выпал "орел", то серию завершает</v>
      </c>
    </row>
    <row r="581" spans="1:12" ht="19.5" customHeight="1">
      <c r="A581" s="8" t="s">
        <v>43</v>
      </c>
      <c r="B581" s="62" t="s">
        <v>34</v>
      </c>
      <c r="C581" s="55"/>
      <c r="D581" s="77"/>
      <c r="E581" s="55"/>
      <c r="F581" s="59"/>
      <c r="G581" s="18">
        <f>C581+E581</f>
        <v>0</v>
      </c>
      <c r="H581" s="9"/>
      <c r="I581" s="9"/>
      <c r="L581" s="37" t="str">
        <f>L$5</f>
        <v xml:space="preserve"> второй бросок.</v>
      </c>
    </row>
    <row r="582" spans="1:12" ht="19.5" customHeight="1">
      <c r="A582" s="8" t="s">
        <v>44</v>
      </c>
      <c r="B582" s="62" t="s">
        <v>35</v>
      </c>
      <c r="C582" s="60" t="s">
        <v>45</v>
      </c>
      <c r="D582" s="78" t="s">
        <v>45</v>
      </c>
      <c r="E582" s="60" t="s">
        <v>45</v>
      </c>
      <c r="F582" s="48" t="s">
        <v>45</v>
      </c>
      <c r="G582" s="19" t="e">
        <f>C582+E582</f>
        <v>#VALUE!</v>
      </c>
      <c r="H582" s="9"/>
      <c r="I582" s="11"/>
      <c r="L582" s="37" t="str">
        <f>L$6</f>
        <v xml:space="preserve"> Если на втором броске "орел",</v>
      </c>
    </row>
    <row r="583" spans="1:12" ht="19.5" customHeight="1">
      <c r="A583" s="8" t="s">
        <v>46</v>
      </c>
      <c r="B583" s="62" t="s">
        <v>35</v>
      </c>
      <c r="C583" s="80" t="s">
        <v>45</v>
      </c>
      <c r="D583" s="81"/>
      <c r="E583" s="82" t="s">
        <v>45</v>
      </c>
      <c r="F583" s="83"/>
      <c r="G583" s="32" t="e">
        <f t="shared" ref="G583:G586" si="62">C583+E583</f>
        <v>#VALUE!</v>
      </c>
      <c r="H583" s="9"/>
      <c r="I583" s="11"/>
      <c r="L583" s="37" t="str">
        <f>L$7</f>
        <v>начисляют 2 балла, иначе 0.</v>
      </c>
    </row>
    <row r="584" spans="1:12" ht="19.5" customHeight="1">
      <c r="A584" s="8" t="s">
        <v>47</v>
      </c>
      <c r="B584" s="62" t="s">
        <v>34</v>
      </c>
      <c r="C584" s="55"/>
      <c r="D584" s="77"/>
      <c r="E584" s="55"/>
      <c r="F584" s="59"/>
      <c r="G584" s="18">
        <f t="shared" si="62"/>
        <v>0</v>
      </c>
      <c r="H584" s="9"/>
      <c r="L584" s="37" t="str">
        <f>L$8</f>
        <v>Если в первом броске серии</v>
      </c>
    </row>
    <row r="585" spans="1:12" ht="19.5" customHeight="1">
      <c r="A585" s="8" t="s">
        <v>48</v>
      </c>
      <c r="B585" s="62" t="s">
        <v>35</v>
      </c>
      <c r="C585" s="60" t="s">
        <v>45</v>
      </c>
      <c r="D585" s="78" t="s">
        <v>45</v>
      </c>
      <c r="E585" s="60" t="s">
        <v>45</v>
      </c>
      <c r="F585" s="48" t="s">
        <v>45</v>
      </c>
      <c r="G585" s="32" t="e">
        <f t="shared" si="62"/>
        <v>#VALUE!</v>
      </c>
      <c r="H585" s="9"/>
      <c r="L585" s="37" t="str">
        <f>L$9</f>
        <v>выпала "решка", то серию завершает</v>
      </c>
    </row>
    <row r="586" spans="1:12" ht="19.5" customHeight="1">
      <c r="A586" s="8" t="s">
        <v>49</v>
      </c>
      <c r="B586" s="62" t="s">
        <v>35</v>
      </c>
      <c r="C586" s="49" t="s">
        <v>45</v>
      </c>
      <c r="D586" s="79"/>
      <c r="E586" s="49" t="s">
        <v>45</v>
      </c>
      <c r="F586" s="50"/>
      <c r="G586" s="19" t="e">
        <f t="shared" si="62"/>
        <v>#VALUE!</v>
      </c>
      <c r="H586" s="9"/>
      <c r="L586" s="37" t="str">
        <f>L$10</f>
        <v xml:space="preserve"> второй и третий броски.</v>
      </c>
    </row>
    <row r="587" spans="1:12" ht="19.5" customHeight="1">
      <c r="A587" s="8" t="s">
        <v>50</v>
      </c>
      <c r="B587" s="51"/>
      <c r="C587" s="33">
        <f>C581+C584</f>
        <v>0</v>
      </c>
      <c r="D587" s="21"/>
      <c r="E587" s="33">
        <f>E581+E584</f>
        <v>0</v>
      </c>
      <c r="F587" s="21"/>
      <c r="G587" s="16">
        <f>G581+G584</f>
        <v>0</v>
      </c>
      <c r="H587" s="9"/>
      <c r="L587" s="37" t="str">
        <f>L$11</f>
        <v xml:space="preserve"> Если на 2-м и 3-м бросках</v>
      </c>
    </row>
    <row r="588" spans="1:12" ht="18.75">
      <c r="A588" s="8"/>
      <c r="B588" s="15"/>
      <c r="C588" s="15" t="e">
        <f>C582+C585</f>
        <v>#VALUE!</v>
      </c>
      <c r="D588" s="15" t="e">
        <f t="shared" ref="D588:F588" si="63">D582+D585</f>
        <v>#VALUE!</v>
      </c>
      <c r="E588" s="15" t="e">
        <f t="shared" si="63"/>
        <v>#VALUE!</v>
      </c>
      <c r="F588" s="15" t="e">
        <f t="shared" si="63"/>
        <v>#VALUE!</v>
      </c>
      <c r="G588" s="15"/>
      <c r="H588" s="9"/>
      <c r="L588" s="37" t="str">
        <f>L$12</f>
        <v xml:space="preserve"> дважды выпала "решка",</v>
      </c>
    </row>
    <row r="589" spans="1:12" ht="18.75">
      <c r="A589" s="8"/>
      <c r="B589" s="15"/>
      <c r="C589" s="15"/>
      <c r="D589" s="15"/>
      <c r="E589" s="15"/>
      <c r="F589" s="15"/>
      <c r="G589" s="15"/>
      <c r="H589" s="9"/>
      <c r="L589" s="37" t="str">
        <f>L$13</f>
        <v>начисляют 0 баллов, иначе 2.</v>
      </c>
    </row>
    <row r="590" spans="1:12" ht="18.75">
      <c r="A590" s="8"/>
      <c r="B590" s="15"/>
      <c r="C590" s="15"/>
      <c r="D590" s="15"/>
      <c r="E590" s="15"/>
      <c r="F590" s="15"/>
      <c r="G590" s="15"/>
      <c r="H590" s="9"/>
      <c r="L590" s="37" t="str">
        <f>L$14</f>
        <v>X - число начисленных баллов за серию,</v>
      </c>
    </row>
    <row r="591" spans="1:12" ht="18.75">
      <c r="A591" s="8"/>
      <c r="B591" s="15"/>
      <c r="C591" s="15"/>
      <c r="D591" s="15"/>
      <c r="E591" s="15"/>
      <c r="F591" s="15"/>
      <c r="G591" s="15"/>
      <c r="H591" s="9"/>
      <c r="L591" s="37" t="str">
        <f>L$15</f>
        <v>Y - число бросков в серии.</v>
      </c>
    </row>
    <row r="592" spans="1:12" ht="18.75">
      <c r="A592" s="8"/>
      <c r="B592" s="15"/>
      <c r="C592" s="15"/>
      <c r="D592" s="15"/>
      <c r="E592" s="15"/>
      <c r="F592" s="15"/>
      <c r="G592" s="15"/>
      <c r="H592" s="9"/>
      <c r="L592" s="37">
        <f>L$16</f>
        <v>0</v>
      </c>
    </row>
    <row r="593" spans="1:12" ht="18.75">
      <c r="A593" s="8"/>
      <c r="B593" s="15"/>
      <c r="C593" s="15"/>
      <c r="D593" s="15"/>
      <c r="E593" s="15"/>
      <c r="F593" s="15"/>
      <c r="G593" s="15"/>
      <c r="H593" s="9"/>
      <c r="L593" s="37">
        <f>L$17</f>
        <v>0</v>
      </c>
    </row>
    <row r="595" spans="1:12" ht="18.75">
      <c r="A595" s="7">
        <f>'Название и список группы'!A34</f>
        <v>33</v>
      </c>
      <c r="B595" s="84">
        <f>'Название и список группы'!B34</f>
        <v>0</v>
      </c>
      <c r="C595" s="84"/>
      <c r="D595" s="84"/>
      <c r="E595" s="84"/>
      <c r="F595" s="84"/>
      <c r="G595" s="84"/>
      <c r="H595" s="84"/>
      <c r="I595" s="84"/>
      <c r="J595" s="84"/>
    </row>
    <row r="596" spans="1:12">
      <c r="A596" s="61"/>
      <c r="B596" s="61"/>
      <c r="C596" s="86" t="s">
        <v>29</v>
      </c>
      <c r="D596" s="87"/>
      <c r="E596" s="86" t="s">
        <v>30</v>
      </c>
      <c r="F596" s="87"/>
      <c r="G596" s="61" t="s">
        <v>31</v>
      </c>
      <c r="H596" s="3"/>
      <c r="I596" s="3"/>
      <c r="J596" s="4" t="s">
        <v>3</v>
      </c>
      <c r="L596" s="5" t="str">
        <f>L$2</f>
        <v>10 серий бросков монеты</v>
      </c>
    </row>
    <row r="597" spans="1:12" ht="18.75">
      <c r="A597" s="51"/>
      <c r="B597" s="51"/>
      <c r="C597" s="51" t="s">
        <v>29</v>
      </c>
      <c r="D597" s="51" t="s">
        <v>41</v>
      </c>
      <c r="E597" s="51" t="s">
        <v>30</v>
      </c>
      <c r="F597" s="51" t="s">
        <v>42</v>
      </c>
      <c r="G597" s="51"/>
      <c r="H597" s="9"/>
      <c r="I597" s="9"/>
      <c r="J597" s="10">
        <f>IF(SUM(C599,E599,C602,E602)&gt;0,1,10^(-5))</f>
        <v>1.0000000000000001E-5</v>
      </c>
      <c r="L597" s="37" t="str">
        <f>L$3</f>
        <v>Если в первом броске серии</v>
      </c>
    </row>
    <row r="598" spans="1:12" ht="19.5" customHeight="1">
      <c r="A598" s="51"/>
      <c r="B598" s="54" t="s">
        <v>34</v>
      </c>
      <c r="C598" s="54" t="s">
        <v>35</v>
      </c>
      <c r="D598" s="54" t="s">
        <v>34</v>
      </c>
      <c r="E598" s="54" t="s">
        <v>35</v>
      </c>
      <c r="F598" s="54"/>
      <c r="G598" s="15"/>
      <c r="H598" s="9"/>
      <c r="I598" s="9"/>
      <c r="L598" s="37" t="str">
        <f>L$4</f>
        <v>выпал "орел", то серию завершает</v>
      </c>
    </row>
    <row r="599" spans="1:12" ht="19.5" customHeight="1">
      <c r="A599" s="8" t="s">
        <v>43</v>
      </c>
      <c r="B599" s="62" t="s">
        <v>34</v>
      </c>
      <c r="C599" s="55"/>
      <c r="D599" s="77"/>
      <c r="E599" s="55"/>
      <c r="F599" s="59"/>
      <c r="G599" s="18">
        <f>C599+E599</f>
        <v>0</v>
      </c>
      <c r="H599" s="9"/>
      <c r="I599" s="9"/>
      <c r="L599" s="37" t="str">
        <f>L$5</f>
        <v xml:space="preserve"> второй бросок.</v>
      </c>
    </row>
    <row r="600" spans="1:12" ht="19.5" customHeight="1">
      <c r="A600" s="8" t="s">
        <v>44</v>
      </c>
      <c r="B600" s="62" t="s">
        <v>35</v>
      </c>
      <c r="C600" s="60" t="s">
        <v>45</v>
      </c>
      <c r="D600" s="78" t="s">
        <v>45</v>
      </c>
      <c r="E600" s="60" t="s">
        <v>45</v>
      </c>
      <c r="F600" s="48" t="s">
        <v>45</v>
      </c>
      <c r="G600" s="19" t="e">
        <f>C600+E600</f>
        <v>#VALUE!</v>
      </c>
      <c r="H600" s="9"/>
      <c r="I600" s="11"/>
      <c r="L600" s="37" t="str">
        <f>L$6</f>
        <v xml:space="preserve"> Если на втором броске "орел",</v>
      </c>
    </row>
    <row r="601" spans="1:12" ht="19.5" customHeight="1">
      <c r="A601" s="8" t="s">
        <v>46</v>
      </c>
      <c r="B601" s="62" t="s">
        <v>35</v>
      </c>
      <c r="C601" s="80" t="s">
        <v>45</v>
      </c>
      <c r="D601" s="81"/>
      <c r="E601" s="82" t="s">
        <v>45</v>
      </c>
      <c r="F601" s="83"/>
      <c r="G601" s="32" t="e">
        <f t="shared" ref="G601:G604" si="64">C601+E601</f>
        <v>#VALUE!</v>
      </c>
      <c r="H601" s="9"/>
      <c r="I601" s="11"/>
      <c r="L601" s="37" t="str">
        <f>L$7</f>
        <v>начисляют 2 балла, иначе 0.</v>
      </c>
    </row>
    <row r="602" spans="1:12" ht="19.5" customHeight="1">
      <c r="A602" s="8" t="s">
        <v>47</v>
      </c>
      <c r="B602" s="62" t="s">
        <v>34</v>
      </c>
      <c r="C602" s="55"/>
      <c r="D602" s="77"/>
      <c r="E602" s="55"/>
      <c r="F602" s="59"/>
      <c r="G602" s="18">
        <f t="shared" si="64"/>
        <v>0</v>
      </c>
      <c r="H602" s="9"/>
      <c r="L602" s="37" t="str">
        <f>L$8</f>
        <v>Если в первом броске серии</v>
      </c>
    </row>
    <row r="603" spans="1:12" ht="19.5" customHeight="1">
      <c r="A603" s="8" t="s">
        <v>48</v>
      </c>
      <c r="B603" s="62" t="s">
        <v>35</v>
      </c>
      <c r="C603" s="60" t="s">
        <v>45</v>
      </c>
      <c r="D603" s="78" t="s">
        <v>45</v>
      </c>
      <c r="E603" s="60" t="s">
        <v>45</v>
      </c>
      <c r="F603" s="48" t="s">
        <v>45</v>
      </c>
      <c r="G603" s="32" t="e">
        <f t="shared" si="64"/>
        <v>#VALUE!</v>
      </c>
      <c r="H603" s="9"/>
      <c r="L603" s="37" t="str">
        <f>L$9</f>
        <v>выпала "решка", то серию завершает</v>
      </c>
    </row>
    <row r="604" spans="1:12" ht="19.5" customHeight="1">
      <c r="A604" s="8" t="s">
        <v>49</v>
      </c>
      <c r="B604" s="62" t="s">
        <v>35</v>
      </c>
      <c r="C604" s="49" t="s">
        <v>45</v>
      </c>
      <c r="D604" s="79"/>
      <c r="E604" s="49" t="s">
        <v>45</v>
      </c>
      <c r="F604" s="50"/>
      <c r="G604" s="19" t="e">
        <f t="shared" si="64"/>
        <v>#VALUE!</v>
      </c>
      <c r="H604" s="9"/>
      <c r="L604" s="37" t="str">
        <f>L$10</f>
        <v xml:space="preserve"> второй и третий броски.</v>
      </c>
    </row>
    <row r="605" spans="1:12" ht="19.5" customHeight="1">
      <c r="A605" s="8" t="s">
        <v>50</v>
      </c>
      <c r="B605" s="51"/>
      <c r="C605" s="33">
        <f>C599+C602</f>
        <v>0</v>
      </c>
      <c r="D605" s="21"/>
      <c r="E605" s="33">
        <f>E599+E602</f>
        <v>0</v>
      </c>
      <c r="F605" s="21"/>
      <c r="G605" s="16">
        <f>G599+G602</f>
        <v>0</v>
      </c>
      <c r="H605" s="9"/>
      <c r="L605" s="37" t="str">
        <f>L$11</f>
        <v xml:space="preserve"> Если на 2-м и 3-м бросках</v>
      </c>
    </row>
    <row r="606" spans="1:12" ht="18.75">
      <c r="A606" s="8"/>
      <c r="B606" s="15"/>
      <c r="C606" s="15" t="e">
        <f>C600+C603</f>
        <v>#VALUE!</v>
      </c>
      <c r="D606" s="15" t="e">
        <f t="shared" ref="D606:F606" si="65">D600+D603</f>
        <v>#VALUE!</v>
      </c>
      <c r="E606" s="15" t="e">
        <f t="shared" si="65"/>
        <v>#VALUE!</v>
      </c>
      <c r="F606" s="15" t="e">
        <f t="shared" si="65"/>
        <v>#VALUE!</v>
      </c>
      <c r="G606" s="15"/>
      <c r="H606" s="9"/>
      <c r="L606" s="37" t="str">
        <f>L$12</f>
        <v xml:space="preserve"> дважды выпала "решка",</v>
      </c>
    </row>
    <row r="607" spans="1:12" ht="18.75">
      <c r="A607" s="8"/>
      <c r="B607" s="15"/>
      <c r="C607" s="15"/>
      <c r="D607" s="15"/>
      <c r="E607" s="15"/>
      <c r="F607" s="15"/>
      <c r="G607" s="15"/>
      <c r="H607" s="9"/>
      <c r="L607" s="37" t="str">
        <f>L$13</f>
        <v>начисляют 0 баллов, иначе 2.</v>
      </c>
    </row>
    <row r="608" spans="1:12" ht="18.75">
      <c r="A608" s="8"/>
      <c r="B608" s="15"/>
      <c r="C608" s="15"/>
      <c r="D608" s="15"/>
      <c r="E608" s="15"/>
      <c r="F608" s="15"/>
      <c r="G608" s="15"/>
      <c r="H608" s="9"/>
      <c r="L608" s="37" t="str">
        <f>L$14</f>
        <v>X - число начисленных баллов за серию,</v>
      </c>
    </row>
    <row r="609" spans="1:12" ht="18.75">
      <c r="A609" s="8"/>
      <c r="B609" s="15"/>
      <c r="C609" s="15"/>
      <c r="D609" s="15"/>
      <c r="E609" s="15"/>
      <c r="F609" s="15"/>
      <c r="G609" s="15"/>
      <c r="H609" s="9"/>
      <c r="L609" s="37" t="str">
        <f>L$15</f>
        <v>Y - число бросков в серии.</v>
      </c>
    </row>
    <row r="610" spans="1:12" ht="18.75">
      <c r="A610" s="8"/>
      <c r="B610" s="15"/>
      <c r="C610" s="15"/>
      <c r="D610" s="15"/>
      <c r="E610" s="15"/>
      <c r="F610" s="15"/>
      <c r="G610" s="15"/>
      <c r="H610" s="9"/>
      <c r="L610" s="37">
        <f>L$16</f>
        <v>0</v>
      </c>
    </row>
    <row r="611" spans="1:12" ht="18.75">
      <c r="A611" s="8"/>
      <c r="B611" s="15"/>
      <c r="C611" s="15"/>
      <c r="D611" s="15"/>
      <c r="E611" s="15"/>
      <c r="F611" s="15"/>
      <c r="G611" s="15"/>
      <c r="H611" s="9"/>
      <c r="L611" s="37">
        <f>L$17</f>
        <v>0</v>
      </c>
    </row>
    <row r="613" spans="1:12" ht="18.75">
      <c r="A613" s="7">
        <f>'Название и список группы'!A35</f>
        <v>34</v>
      </c>
      <c r="B613" s="84">
        <f>'Название и список группы'!B35</f>
        <v>0</v>
      </c>
      <c r="C613" s="84"/>
      <c r="D613" s="84"/>
      <c r="E613" s="84"/>
      <c r="F613" s="84"/>
      <c r="G613" s="84"/>
      <c r="H613" s="84"/>
      <c r="I613" s="84"/>
      <c r="J613" s="84"/>
    </row>
    <row r="614" spans="1:12">
      <c r="A614" s="61"/>
      <c r="B614" s="61"/>
      <c r="C614" s="86" t="s">
        <v>29</v>
      </c>
      <c r="D614" s="87"/>
      <c r="E614" s="86" t="s">
        <v>30</v>
      </c>
      <c r="F614" s="87"/>
      <c r="G614" s="61" t="s">
        <v>31</v>
      </c>
      <c r="H614" s="3"/>
      <c r="I614" s="3"/>
      <c r="J614" s="4" t="s">
        <v>3</v>
      </c>
      <c r="L614" s="5" t="str">
        <f>L$2</f>
        <v>10 серий бросков монеты</v>
      </c>
    </row>
    <row r="615" spans="1:12" ht="18.75">
      <c r="A615" s="51"/>
      <c r="B615" s="51"/>
      <c r="C615" s="51" t="s">
        <v>29</v>
      </c>
      <c r="D615" s="51" t="s">
        <v>41</v>
      </c>
      <c r="E615" s="51" t="s">
        <v>30</v>
      </c>
      <c r="F615" s="51" t="s">
        <v>42</v>
      </c>
      <c r="G615" s="51"/>
      <c r="H615" s="9"/>
      <c r="I615" s="9"/>
      <c r="J615" s="10">
        <f>IF(SUM(C617,E617,C620,E620)&gt;0,1,10^(-5))</f>
        <v>1.0000000000000001E-5</v>
      </c>
      <c r="L615" s="37" t="str">
        <f>L$3</f>
        <v>Если в первом броске серии</v>
      </c>
    </row>
    <row r="616" spans="1:12" ht="19.5" customHeight="1">
      <c r="A616" s="51"/>
      <c r="B616" s="54" t="s">
        <v>34</v>
      </c>
      <c r="C616" s="54" t="s">
        <v>35</v>
      </c>
      <c r="D616" s="54" t="s">
        <v>34</v>
      </c>
      <c r="E616" s="54" t="s">
        <v>35</v>
      </c>
      <c r="F616" s="54"/>
      <c r="G616" s="15"/>
      <c r="H616" s="9"/>
      <c r="I616" s="9"/>
      <c r="L616" s="37" t="str">
        <f>L$4</f>
        <v>выпал "орел", то серию завершает</v>
      </c>
    </row>
    <row r="617" spans="1:12" ht="19.5" customHeight="1">
      <c r="A617" s="8" t="s">
        <v>43</v>
      </c>
      <c r="B617" s="62" t="s">
        <v>34</v>
      </c>
      <c r="C617" s="55"/>
      <c r="D617" s="77"/>
      <c r="E617" s="55"/>
      <c r="F617" s="59"/>
      <c r="G617" s="18">
        <f>C617+E617</f>
        <v>0</v>
      </c>
      <c r="H617" s="9"/>
      <c r="I617" s="9"/>
      <c r="L617" s="37" t="str">
        <f>L$5</f>
        <v xml:space="preserve"> второй бросок.</v>
      </c>
    </row>
    <row r="618" spans="1:12" ht="19.5" customHeight="1">
      <c r="A618" s="8" t="s">
        <v>44</v>
      </c>
      <c r="B618" s="62" t="s">
        <v>35</v>
      </c>
      <c r="C618" s="60" t="s">
        <v>45</v>
      </c>
      <c r="D618" s="78" t="s">
        <v>45</v>
      </c>
      <c r="E618" s="60" t="s">
        <v>45</v>
      </c>
      <c r="F618" s="48" t="s">
        <v>45</v>
      </c>
      <c r="G618" s="19" t="e">
        <f>C618+E618</f>
        <v>#VALUE!</v>
      </c>
      <c r="H618" s="9"/>
      <c r="I618" s="11"/>
      <c r="L618" s="37" t="str">
        <f>L$6</f>
        <v xml:space="preserve"> Если на втором броске "орел",</v>
      </c>
    </row>
    <row r="619" spans="1:12" ht="19.5" customHeight="1">
      <c r="A619" s="8" t="s">
        <v>46</v>
      </c>
      <c r="B619" s="62" t="s">
        <v>35</v>
      </c>
      <c r="C619" s="80" t="s">
        <v>45</v>
      </c>
      <c r="D619" s="81"/>
      <c r="E619" s="82" t="s">
        <v>45</v>
      </c>
      <c r="F619" s="83"/>
      <c r="G619" s="32" t="e">
        <f t="shared" ref="G619:G622" si="66">C619+E619</f>
        <v>#VALUE!</v>
      </c>
      <c r="H619" s="9"/>
      <c r="I619" s="11"/>
      <c r="L619" s="37" t="str">
        <f>L$7</f>
        <v>начисляют 2 балла, иначе 0.</v>
      </c>
    </row>
    <row r="620" spans="1:12" ht="19.5" customHeight="1">
      <c r="A620" s="8" t="s">
        <v>47</v>
      </c>
      <c r="B620" s="62" t="s">
        <v>34</v>
      </c>
      <c r="C620" s="55"/>
      <c r="D620" s="77"/>
      <c r="E620" s="55"/>
      <c r="F620" s="59"/>
      <c r="G620" s="18">
        <f t="shared" si="66"/>
        <v>0</v>
      </c>
      <c r="H620" s="9"/>
      <c r="L620" s="37" t="str">
        <f>L$8</f>
        <v>Если в первом броске серии</v>
      </c>
    </row>
    <row r="621" spans="1:12" ht="19.5" customHeight="1">
      <c r="A621" s="8" t="s">
        <v>48</v>
      </c>
      <c r="B621" s="62" t="s">
        <v>35</v>
      </c>
      <c r="C621" s="60" t="s">
        <v>45</v>
      </c>
      <c r="D621" s="78" t="s">
        <v>45</v>
      </c>
      <c r="E621" s="60" t="s">
        <v>45</v>
      </c>
      <c r="F621" s="48" t="s">
        <v>45</v>
      </c>
      <c r="G621" s="32" t="e">
        <f t="shared" si="66"/>
        <v>#VALUE!</v>
      </c>
      <c r="H621" s="9"/>
      <c r="L621" s="37" t="str">
        <f>L$9</f>
        <v>выпала "решка", то серию завершает</v>
      </c>
    </row>
    <row r="622" spans="1:12" ht="19.5" customHeight="1">
      <c r="A622" s="8" t="s">
        <v>49</v>
      </c>
      <c r="B622" s="62" t="s">
        <v>35</v>
      </c>
      <c r="C622" s="49" t="s">
        <v>45</v>
      </c>
      <c r="D622" s="79"/>
      <c r="E622" s="49" t="s">
        <v>45</v>
      </c>
      <c r="F622" s="50"/>
      <c r="G622" s="19" t="e">
        <f t="shared" si="66"/>
        <v>#VALUE!</v>
      </c>
      <c r="H622" s="9"/>
      <c r="L622" s="37" t="str">
        <f>L$10</f>
        <v xml:space="preserve"> второй и третий броски.</v>
      </c>
    </row>
    <row r="623" spans="1:12" ht="19.5" customHeight="1">
      <c r="A623" s="8" t="s">
        <v>50</v>
      </c>
      <c r="B623" s="51"/>
      <c r="C623" s="33">
        <f>C617+C620</f>
        <v>0</v>
      </c>
      <c r="D623" s="21"/>
      <c r="E623" s="33">
        <f>E617+E620</f>
        <v>0</v>
      </c>
      <c r="F623" s="21"/>
      <c r="G623" s="16">
        <f>G617+G620</f>
        <v>0</v>
      </c>
      <c r="H623" s="9"/>
      <c r="L623" s="37" t="str">
        <f>L$11</f>
        <v xml:space="preserve"> Если на 2-м и 3-м бросках</v>
      </c>
    </row>
    <row r="624" spans="1:12" ht="18.75">
      <c r="A624" s="8"/>
      <c r="B624" s="15"/>
      <c r="C624" s="15" t="e">
        <f>C618+C621</f>
        <v>#VALUE!</v>
      </c>
      <c r="D624" s="15" t="e">
        <f t="shared" ref="D624:F624" si="67">D618+D621</f>
        <v>#VALUE!</v>
      </c>
      <c r="E624" s="15" t="e">
        <f t="shared" si="67"/>
        <v>#VALUE!</v>
      </c>
      <c r="F624" s="15" t="e">
        <f t="shared" si="67"/>
        <v>#VALUE!</v>
      </c>
      <c r="G624" s="15"/>
      <c r="H624" s="9"/>
      <c r="L624" s="37" t="str">
        <f>L$12</f>
        <v xml:space="preserve"> дважды выпала "решка",</v>
      </c>
    </row>
    <row r="625" spans="1:12" ht="18.75">
      <c r="A625" s="8"/>
      <c r="B625" s="15"/>
      <c r="C625" s="15"/>
      <c r="D625" s="15"/>
      <c r="E625" s="15"/>
      <c r="F625" s="15"/>
      <c r="G625" s="15"/>
      <c r="H625" s="9"/>
      <c r="L625" s="37" t="str">
        <f>L$13</f>
        <v>начисляют 0 баллов, иначе 2.</v>
      </c>
    </row>
    <row r="626" spans="1:12" ht="18.75">
      <c r="A626" s="8"/>
      <c r="B626" s="15"/>
      <c r="C626" s="15"/>
      <c r="D626" s="15"/>
      <c r="E626" s="15"/>
      <c r="F626" s="15"/>
      <c r="G626" s="15"/>
      <c r="H626" s="9"/>
      <c r="L626" s="37" t="str">
        <f>L$14</f>
        <v>X - число начисленных баллов за серию,</v>
      </c>
    </row>
    <row r="627" spans="1:12" ht="18.75">
      <c r="A627" s="8"/>
      <c r="B627" s="15"/>
      <c r="C627" s="15"/>
      <c r="D627" s="15"/>
      <c r="E627" s="15"/>
      <c r="F627" s="15"/>
      <c r="G627" s="15"/>
      <c r="H627" s="9"/>
      <c r="L627" s="37" t="str">
        <f>L$15</f>
        <v>Y - число бросков в серии.</v>
      </c>
    </row>
    <row r="628" spans="1:12" ht="18.75">
      <c r="A628" s="8"/>
      <c r="B628" s="15"/>
      <c r="C628" s="15"/>
      <c r="D628" s="15"/>
      <c r="E628" s="15"/>
      <c r="F628" s="15"/>
      <c r="G628" s="15"/>
      <c r="H628" s="9"/>
      <c r="L628" s="37">
        <f>L$16</f>
        <v>0</v>
      </c>
    </row>
    <row r="629" spans="1:12" ht="18.75">
      <c r="A629" s="8"/>
      <c r="B629" s="15"/>
      <c r="C629" s="15"/>
      <c r="D629" s="15"/>
      <c r="E629" s="15"/>
      <c r="F629" s="15"/>
      <c r="G629" s="15"/>
      <c r="H629" s="9"/>
      <c r="L629" s="37">
        <f>L$17</f>
        <v>0</v>
      </c>
    </row>
    <row r="631" spans="1:12" ht="18.75">
      <c r="A631" s="7">
        <f>'Название и список группы'!A36</f>
        <v>35</v>
      </c>
      <c r="B631" s="84">
        <f>'Название и список группы'!B36</f>
        <v>0</v>
      </c>
      <c r="C631" s="84"/>
      <c r="D631" s="84"/>
      <c r="E631" s="84"/>
      <c r="F631" s="84"/>
      <c r="G631" s="84"/>
      <c r="H631" s="84"/>
      <c r="I631" s="84"/>
      <c r="J631" s="84"/>
    </row>
    <row r="632" spans="1:12">
      <c r="A632" s="61"/>
      <c r="B632" s="61"/>
      <c r="C632" s="86" t="s">
        <v>29</v>
      </c>
      <c r="D632" s="87"/>
      <c r="E632" s="86" t="s">
        <v>30</v>
      </c>
      <c r="F632" s="87"/>
      <c r="G632" s="61" t="s">
        <v>31</v>
      </c>
      <c r="H632" s="3"/>
      <c r="I632" s="3"/>
      <c r="J632" s="4" t="s">
        <v>3</v>
      </c>
      <c r="L632" s="5" t="str">
        <f>L$2</f>
        <v>10 серий бросков монеты</v>
      </c>
    </row>
    <row r="633" spans="1:12" ht="18.75">
      <c r="A633" s="51"/>
      <c r="B633" s="51"/>
      <c r="C633" s="51" t="s">
        <v>29</v>
      </c>
      <c r="D633" s="51" t="s">
        <v>41</v>
      </c>
      <c r="E633" s="51" t="s">
        <v>30</v>
      </c>
      <c r="F633" s="51" t="s">
        <v>42</v>
      </c>
      <c r="G633" s="51"/>
      <c r="H633" s="9"/>
      <c r="I633" s="9"/>
      <c r="J633" s="10">
        <f>IF(SUM(C635,E635,C638,E638)&gt;0,1,10^(-5))</f>
        <v>1.0000000000000001E-5</v>
      </c>
      <c r="L633" s="37" t="str">
        <f>L$3</f>
        <v>Если в первом броске серии</v>
      </c>
    </row>
    <row r="634" spans="1:12" ht="19.5" customHeight="1">
      <c r="A634" s="51"/>
      <c r="B634" s="54" t="s">
        <v>34</v>
      </c>
      <c r="C634" s="54" t="s">
        <v>35</v>
      </c>
      <c r="D634" s="54" t="s">
        <v>34</v>
      </c>
      <c r="E634" s="54" t="s">
        <v>35</v>
      </c>
      <c r="F634" s="54"/>
      <c r="G634" s="15"/>
      <c r="H634" s="9"/>
      <c r="I634" s="9"/>
      <c r="L634" s="37" t="str">
        <f>L$4</f>
        <v>выпал "орел", то серию завершает</v>
      </c>
    </row>
    <row r="635" spans="1:12" ht="19.5" customHeight="1">
      <c r="A635" s="8" t="s">
        <v>43</v>
      </c>
      <c r="B635" s="62" t="s">
        <v>34</v>
      </c>
      <c r="C635" s="55"/>
      <c r="D635" s="77"/>
      <c r="E635" s="55"/>
      <c r="F635" s="59"/>
      <c r="G635" s="18">
        <f>C635+E635</f>
        <v>0</v>
      </c>
      <c r="H635" s="9"/>
      <c r="I635" s="9"/>
      <c r="L635" s="37" t="str">
        <f>L$5</f>
        <v xml:space="preserve"> второй бросок.</v>
      </c>
    </row>
    <row r="636" spans="1:12" ht="19.5" customHeight="1">
      <c r="A636" s="8" t="s">
        <v>44</v>
      </c>
      <c r="B636" s="62" t="s">
        <v>35</v>
      </c>
      <c r="C636" s="60" t="s">
        <v>45</v>
      </c>
      <c r="D636" s="78" t="s">
        <v>45</v>
      </c>
      <c r="E636" s="60" t="s">
        <v>45</v>
      </c>
      <c r="F636" s="48" t="s">
        <v>45</v>
      </c>
      <c r="G636" s="19" t="e">
        <f>C636+E636</f>
        <v>#VALUE!</v>
      </c>
      <c r="H636" s="9"/>
      <c r="I636" s="11"/>
      <c r="L636" s="37" t="str">
        <f>L$6</f>
        <v xml:space="preserve"> Если на втором броске "орел",</v>
      </c>
    </row>
    <row r="637" spans="1:12" ht="19.5" customHeight="1">
      <c r="A637" s="8" t="s">
        <v>46</v>
      </c>
      <c r="B637" s="62" t="s">
        <v>35</v>
      </c>
      <c r="C637" s="80" t="s">
        <v>45</v>
      </c>
      <c r="D637" s="81"/>
      <c r="E637" s="82" t="s">
        <v>45</v>
      </c>
      <c r="F637" s="83"/>
      <c r="G637" s="32" t="e">
        <f t="shared" ref="G637:G640" si="68">C637+E637</f>
        <v>#VALUE!</v>
      </c>
      <c r="H637" s="9"/>
      <c r="I637" s="11"/>
      <c r="L637" s="37" t="str">
        <f>L$7</f>
        <v>начисляют 2 балла, иначе 0.</v>
      </c>
    </row>
    <row r="638" spans="1:12" ht="19.5" customHeight="1">
      <c r="A638" s="8" t="s">
        <v>47</v>
      </c>
      <c r="B638" s="62" t="s">
        <v>34</v>
      </c>
      <c r="C638" s="55"/>
      <c r="D638" s="77"/>
      <c r="E638" s="55"/>
      <c r="F638" s="59"/>
      <c r="G638" s="18">
        <f t="shared" si="68"/>
        <v>0</v>
      </c>
      <c r="H638" s="9"/>
      <c r="L638" s="37" t="str">
        <f>L$8</f>
        <v>Если в первом броске серии</v>
      </c>
    </row>
    <row r="639" spans="1:12" ht="19.5" customHeight="1">
      <c r="A639" s="8" t="s">
        <v>48</v>
      </c>
      <c r="B639" s="62" t="s">
        <v>35</v>
      </c>
      <c r="C639" s="60" t="s">
        <v>45</v>
      </c>
      <c r="D639" s="78" t="s">
        <v>45</v>
      </c>
      <c r="E639" s="60" t="s">
        <v>45</v>
      </c>
      <c r="F639" s="48" t="s">
        <v>45</v>
      </c>
      <c r="G639" s="32" t="e">
        <f t="shared" si="68"/>
        <v>#VALUE!</v>
      </c>
      <c r="H639" s="9"/>
      <c r="L639" s="37" t="str">
        <f>L$9</f>
        <v>выпала "решка", то серию завершает</v>
      </c>
    </row>
    <row r="640" spans="1:12" ht="19.5" customHeight="1">
      <c r="A640" s="8" t="s">
        <v>49</v>
      </c>
      <c r="B640" s="62" t="s">
        <v>35</v>
      </c>
      <c r="C640" s="49" t="s">
        <v>45</v>
      </c>
      <c r="D640" s="79"/>
      <c r="E640" s="49" t="s">
        <v>45</v>
      </c>
      <c r="F640" s="50"/>
      <c r="G640" s="19" t="e">
        <f t="shared" si="68"/>
        <v>#VALUE!</v>
      </c>
      <c r="H640" s="9"/>
      <c r="L640" s="37" t="str">
        <f>L$10</f>
        <v xml:space="preserve"> второй и третий броски.</v>
      </c>
    </row>
    <row r="641" spans="1:12" ht="19.5" customHeight="1">
      <c r="A641" s="8" t="s">
        <v>50</v>
      </c>
      <c r="B641" s="51"/>
      <c r="C641" s="33">
        <f>C635+C638</f>
        <v>0</v>
      </c>
      <c r="D641" s="21"/>
      <c r="E641" s="33">
        <f>E635+E638</f>
        <v>0</v>
      </c>
      <c r="F641" s="21"/>
      <c r="G641" s="16">
        <f>G635+G638</f>
        <v>0</v>
      </c>
      <c r="H641" s="9"/>
      <c r="L641" s="37" t="str">
        <f>L$11</f>
        <v xml:space="preserve"> Если на 2-м и 3-м бросках</v>
      </c>
    </row>
    <row r="642" spans="1:12" ht="18.75">
      <c r="A642" s="8"/>
      <c r="B642" s="15"/>
      <c r="C642" s="15" t="e">
        <f>C636+C639</f>
        <v>#VALUE!</v>
      </c>
      <c r="D642" s="15" t="e">
        <f t="shared" ref="D642:F642" si="69">D636+D639</f>
        <v>#VALUE!</v>
      </c>
      <c r="E642" s="15" t="e">
        <f t="shared" si="69"/>
        <v>#VALUE!</v>
      </c>
      <c r="F642" s="15" t="e">
        <f t="shared" si="69"/>
        <v>#VALUE!</v>
      </c>
      <c r="G642" s="15"/>
      <c r="H642" s="9"/>
      <c r="L642" s="37" t="str">
        <f>L$12</f>
        <v xml:space="preserve"> дважды выпала "решка",</v>
      </c>
    </row>
    <row r="643" spans="1:12" ht="18.75">
      <c r="A643" s="8"/>
      <c r="B643" s="15"/>
      <c r="C643" s="15"/>
      <c r="D643" s="15"/>
      <c r="E643" s="15"/>
      <c r="F643" s="15"/>
      <c r="G643" s="15"/>
      <c r="H643" s="9"/>
      <c r="L643" s="37" t="str">
        <f>L$13</f>
        <v>начисляют 0 баллов, иначе 2.</v>
      </c>
    </row>
    <row r="644" spans="1:12" ht="18.75">
      <c r="A644" s="8"/>
      <c r="B644" s="15"/>
      <c r="C644" s="15"/>
      <c r="D644" s="15"/>
      <c r="E644" s="15"/>
      <c r="F644" s="15"/>
      <c r="G644" s="15"/>
      <c r="H644" s="9"/>
      <c r="L644" s="37" t="str">
        <f>L$14</f>
        <v>X - число начисленных баллов за серию,</v>
      </c>
    </row>
    <row r="645" spans="1:12" ht="18.75">
      <c r="A645" s="8"/>
      <c r="B645" s="15"/>
      <c r="C645" s="15"/>
      <c r="D645" s="15"/>
      <c r="E645" s="15"/>
      <c r="F645" s="15"/>
      <c r="G645" s="15"/>
      <c r="H645" s="9"/>
      <c r="L645" s="37" t="str">
        <f>L$15</f>
        <v>Y - число бросков в серии.</v>
      </c>
    </row>
    <row r="646" spans="1:12" ht="18.75">
      <c r="A646" s="8"/>
      <c r="B646" s="15"/>
      <c r="C646" s="15"/>
      <c r="D646" s="15"/>
      <c r="E646" s="15"/>
      <c r="F646" s="15"/>
      <c r="G646" s="15"/>
      <c r="H646" s="9"/>
      <c r="L646" s="37">
        <f>L$16</f>
        <v>0</v>
      </c>
    </row>
    <row r="647" spans="1:12" ht="18.75">
      <c r="A647" s="8"/>
      <c r="B647" s="15"/>
      <c r="C647" s="15"/>
      <c r="D647" s="15"/>
      <c r="E647" s="15"/>
      <c r="F647" s="15"/>
      <c r="G647" s="15"/>
      <c r="H647" s="9"/>
      <c r="L647" s="37">
        <f>L$17</f>
        <v>0</v>
      </c>
    </row>
    <row r="649" spans="1:12" ht="18.75">
      <c r="A649" s="7">
        <f>'Название и список группы'!A37</f>
        <v>36</v>
      </c>
      <c r="B649" s="84">
        <f>'Название и список группы'!B37</f>
        <v>0</v>
      </c>
      <c r="C649" s="84"/>
      <c r="D649" s="84"/>
      <c r="E649" s="84"/>
      <c r="F649" s="84"/>
      <c r="G649" s="84"/>
      <c r="H649" s="84"/>
      <c r="I649" s="84"/>
      <c r="J649" s="84"/>
    </row>
    <row r="650" spans="1:12">
      <c r="A650" s="61"/>
      <c r="B650" s="61"/>
      <c r="C650" s="86" t="s">
        <v>29</v>
      </c>
      <c r="D650" s="87"/>
      <c r="E650" s="86" t="s">
        <v>30</v>
      </c>
      <c r="F650" s="87"/>
      <c r="G650" s="61" t="s">
        <v>31</v>
      </c>
      <c r="H650" s="3"/>
      <c r="I650" s="3"/>
      <c r="J650" s="4" t="s">
        <v>3</v>
      </c>
      <c r="L650" s="5" t="str">
        <f>L$2</f>
        <v>10 серий бросков монеты</v>
      </c>
    </row>
    <row r="651" spans="1:12" ht="18.75">
      <c r="A651" s="51"/>
      <c r="B651" s="51"/>
      <c r="C651" s="51" t="s">
        <v>29</v>
      </c>
      <c r="D651" s="51" t="s">
        <v>41</v>
      </c>
      <c r="E651" s="51" t="s">
        <v>30</v>
      </c>
      <c r="F651" s="51" t="s">
        <v>42</v>
      </c>
      <c r="G651" s="51"/>
      <c r="H651" s="9"/>
      <c r="I651" s="9"/>
      <c r="J651" s="10">
        <f>IF(SUM(C653,E653,C656,E656)&gt;0,1,10^(-5))</f>
        <v>1.0000000000000001E-5</v>
      </c>
      <c r="L651" s="37" t="str">
        <f>L$3</f>
        <v>Если в первом броске серии</v>
      </c>
    </row>
    <row r="652" spans="1:12" ht="19.5" customHeight="1">
      <c r="A652" s="51"/>
      <c r="B652" s="54" t="s">
        <v>34</v>
      </c>
      <c r="C652" s="54" t="s">
        <v>35</v>
      </c>
      <c r="D652" s="54" t="s">
        <v>34</v>
      </c>
      <c r="E652" s="54" t="s">
        <v>35</v>
      </c>
      <c r="F652" s="54"/>
      <c r="G652" s="15"/>
      <c r="H652" s="9"/>
      <c r="I652" s="9"/>
      <c r="L652" s="37" t="str">
        <f>L$4</f>
        <v>выпал "орел", то серию завершает</v>
      </c>
    </row>
    <row r="653" spans="1:12" ht="19.5" customHeight="1">
      <c r="A653" s="8" t="s">
        <v>43</v>
      </c>
      <c r="B653" s="62" t="s">
        <v>34</v>
      </c>
      <c r="C653" s="55"/>
      <c r="D653" s="77"/>
      <c r="E653" s="55"/>
      <c r="F653" s="59"/>
      <c r="G653" s="18">
        <f>C653+E653</f>
        <v>0</v>
      </c>
      <c r="H653" s="9"/>
      <c r="I653" s="9"/>
      <c r="L653" s="37" t="str">
        <f>L$5</f>
        <v xml:space="preserve"> второй бросок.</v>
      </c>
    </row>
    <row r="654" spans="1:12" ht="19.5" customHeight="1">
      <c r="A654" s="8" t="s">
        <v>44</v>
      </c>
      <c r="B654" s="62" t="s">
        <v>35</v>
      </c>
      <c r="C654" s="60" t="s">
        <v>45</v>
      </c>
      <c r="D654" s="78" t="s">
        <v>45</v>
      </c>
      <c r="E654" s="60" t="s">
        <v>45</v>
      </c>
      <c r="F654" s="48" t="s">
        <v>45</v>
      </c>
      <c r="G654" s="19" t="e">
        <f>C654+E654</f>
        <v>#VALUE!</v>
      </c>
      <c r="H654" s="9"/>
      <c r="I654" s="11"/>
      <c r="L654" s="37" t="str">
        <f>L$6</f>
        <v xml:space="preserve"> Если на втором броске "орел",</v>
      </c>
    </row>
    <row r="655" spans="1:12" ht="19.5" customHeight="1">
      <c r="A655" s="8" t="s">
        <v>46</v>
      </c>
      <c r="B655" s="62" t="s">
        <v>35</v>
      </c>
      <c r="C655" s="80" t="s">
        <v>45</v>
      </c>
      <c r="D655" s="81"/>
      <c r="E655" s="82" t="s">
        <v>45</v>
      </c>
      <c r="F655" s="83"/>
      <c r="G655" s="32" t="e">
        <f t="shared" ref="G655:G658" si="70">C655+E655</f>
        <v>#VALUE!</v>
      </c>
      <c r="H655" s="9"/>
      <c r="I655" s="11"/>
      <c r="L655" s="37" t="str">
        <f>L$7</f>
        <v>начисляют 2 балла, иначе 0.</v>
      </c>
    </row>
    <row r="656" spans="1:12" ht="19.5" customHeight="1">
      <c r="A656" s="8" t="s">
        <v>47</v>
      </c>
      <c r="B656" s="62" t="s">
        <v>34</v>
      </c>
      <c r="C656" s="55"/>
      <c r="D656" s="77"/>
      <c r="E656" s="55"/>
      <c r="F656" s="59"/>
      <c r="G656" s="18">
        <f t="shared" si="70"/>
        <v>0</v>
      </c>
      <c r="H656" s="9"/>
      <c r="L656" s="37" t="str">
        <f>L$8</f>
        <v>Если в первом броске серии</v>
      </c>
    </row>
    <row r="657" spans="1:12" ht="19.5" customHeight="1">
      <c r="A657" s="8" t="s">
        <v>48</v>
      </c>
      <c r="B657" s="62" t="s">
        <v>35</v>
      </c>
      <c r="C657" s="60" t="s">
        <v>45</v>
      </c>
      <c r="D657" s="78" t="s">
        <v>45</v>
      </c>
      <c r="E657" s="60" t="s">
        <v>45</v>
      </c>
      <c r="F657" s="48" t="s">
        <v>45</v>
      </c>
      <c r="G657" s="32" t="e">
        <f t="shared" si="70"/>
        <v>#VALUE!</v>
      </c>
      <c r="H657" s="9"/>
      <c r="L657" s="37" t="str">
        <f>L$9</f>
        <v>выпала "решка", то серию завершает</v>
      </c>
    </row>
    <row r="658" spans="1:12" ht="19.5" customHeight="1">
      <c r="A658" s="8" t="s">
        <v>49</v>
      </c>
      <c r="B658" s="62" t="s">
        <v>35</v>
      </c>
      <c r="C658" s="49" t="s">
        <v>45</v>
      </c>
      <c r="D658" s="79"/>
      <c r="E658" s="49" t="s">
        <v>45</v>
      </c>
      <c r="F658" s="50"/>
      <c r="G658" s="19" t="e">
        <f t="shared" si="70"/>
        <v>#VALUE!</v>
      </c>
      <c r="H658" s="9"/>
      <c r="L658" s="37" t="str">
        <f>L$10</f>
        <v xml:space="preserve"> второй и третий броски.</v>
      </c>
    </row>
    <row r="659" spans="1:12" ht="19.5" customHeight="1">
      <c r="A659" s="8" t="s">
        <v>50</v>
      </c>
      <c r="B659" s="51"/>
      <c r="C659" s="33">
        <f>C653+C656</f>
        <v>0</v>
      </c>
      <c r="D659" s="21"/>
      <c r="E659" s="33">
        <f>E653+E656</f>
        <v>0</v>
      </c>
      <c r="F659" s="21"/>
      <c r="G659" s="16">
        <f>G653+G656</f>
        <v>0</v>
      </c>
      <c r="H659" s="9"/>
      <c r="L659" s="37" t="str">
        <f>L$11</f>
        <v xml:space="preserve"> Если на 2-м и 3-м бросках</v>
      </c>
    </row>
    <row r="660" spans="1:12" ht="18.75">
      <c r="A660" s="8"/>
      <c r="B660" s="15"/>
      <c r="C660" s="15" t="e">
        <f>C654+C657</f>
        <v>#VALUE!</v>
      </c>
      <c r="D660" s="15" t="e">
        <f t="shared" ref="D660:F660" si="71">D654+D657</f>
        <v>#VALUE!</v>
      </c>
      <c r="E660" s="15" t="e">
        <f t="shared" si="71"/>
        <v>#VALUE!</v>
      </c>
      <c r="F660" s="15" t="e">
        <f t="shared" si="71"/>
        <v>#VALUE!</v>
      </c>
      <c r="G660" s="15"/>
      <c r="H660" s="9"/>
      <c r="L660" s="37" t="str">
        <f>L$12</f>
        <v xml:space="preserve"> дважды выпала "решка",</v>
      </c>
    </row>
    <row r="661" spans="1:12" ht="18.75">
      <c r="A661" s="8"/>
      <c r="B661" s="15"/>
      <c r="C661" s="15"/>
      <c r="D661" s="15"/>
      <c r="E661" s="15"/>
      <c r="F661" s="15"/>
      <c r="G661" s="15"/>
      <c r="H661" s="9"/>
      <c r="L661" s="37" t="str">
        <f>L$13</f>
        <v>начисляют 0 баллов, иначе 2.</v>
      </c>
    </row>
    <row r="662" spans="1:12" ht="18.75">
      <c r="A662" s="8"/>
      <c r="B662" s="15"/>
      <c r="C662" s="15"/>
      <c r="D662" s="15"/>
      <c r="E662" s="15"/>
      <c r="F662" s="15"/>
      <c r="G662" s="15"/>
      <c r="H662" s="9"/>
      <c r="L662" s="37" t="str">
        <f>L$14</f>
        <v>X - число начисленных баллов за серию,</v>
      </c>
    </row>
    <row r="663" spans="1:12" ht="18.75">
      <c r="A663" s="8"/>
      <c r="B663" s="15"/>
      <c r="C663" s="15"/>
      <c r="D663" s="15"/>
      <c r="E663" s="15"/>
      <c r="F663" s="15"/>
      <c r="G663" s="15"/>
      <c r="H663" s="9"/>
      <c r="L663" s="37" t="str">
        <f>L$15</f>
        <v>Y - число бросков в серии.</v>
      </c>
    </row>
    <row r="664" spans="1:12" ht="18.75">
      <c r="A664" s="8"/>
      <c r="B664" s="15"/>
      <c r="C664" s="15"/>
      <c r="D664" s="15"/>
      <c r="E664" s="15"/>
      <c r="F664" s="15"/>
      <c r="G664" s="15"/>
      <c r="H664" s="9"/>
      <c r="L664" s="37">
        <f>L$16</f>
        <v>0</v>
      </c>
    </row>
    <row r="665" spans="1:12" ht="18.75">
      <c r="A665" s="8"/>
      <c r="B665" s="15"/>
      <c r="C665" s="15"/>
      <c r="D665" s="15"/>
      <c r="E665" s="15"/>
      <c r="F665" s="15"/>
      <c r="G665" s="15"/>
      <c r="H665" s="9"/>
      <c r="L665" s="37">
        <f>L$17</f>
        <v>0</v>
      </c>
    </row>
    <row r="667" spans="1:12" ht="18.75">
      <c r="A667" s="7">
        <f>'Название и список группы'!A38</f>
        <v>36</v>
      </c>
      <c r="B667" s="84">
        <f>'Название и список группы'!B38</f>
        <v>0</v>
      </c>
      <c r="C667" s="84"/>
      <c r="D667" s="84"/>
      <c r="E667" s="84"/>
      <c r="F667" s="84"/>
      <c r="G667" s="84"/>
      <c r="H667" s="84"/>
      <c r="I667" s="84"/>
      <c r="J667" s="84"/>
    </row>
    <row r="668" spans="1:12">
      <c r="A668" s="61"/>
      <c r="B668" s="61"/>
      <c r="C668" s="86" t="s">
        <v>29</v>
      </c>
      <c r="D668" s="87"/>
      <c r="E668" s="86" t="s">
        <v>30</v>
      </c>
      <c r="F668" s="87"/>
      <c r="G668" s="61" t="s">
        <v>31</v>
      </c>
      <c r="H668" s="3"/>
      <c r="I668" s="3"/>
      <c r="J668" s="4" t="s">
        <v>3</v>
      </c>
      <c r="L668" s="5" t="str">
        <f>L$2</f>
        <v>10 серий бросков монеты</v>
      </c>
    </row>
    <row r="669" spans="1:12" ht="18.75">
      <c r="A669" s="51"/>
      <c r="B669" s="51"/>
      <c r="C669" s="51" t="s">
        <v>29</v>
      </c>
      <c r="D669" s="51" t="s">
        <v>41</v>
      </c>
      <c r="E669" s="51" t="s">
        <v>30</v>
      </c>
      <c r="F669" s="51" t="s">
        <v>42</v>
      </c>
      <c r="G669" s="51"/>
      <c r="H669" s="9"/>
      <c r="I669" s="9"/>
      <c r="J669" s="10">
        <f>IF(SUM(C671,E671,C674,E674)&gt;0,1,10^(-5))</f>
        <v>1.0000000000000001E-5</v>
      </c>
      <c r="L669" s="37" t="str">
        <f>L$3</f>
        <v>Если в первом броске серии</v>
      </c>
    </row>
    <row r="670" spans="1:12" ht="19.5" customHeight="1">
      <c r="A670" s="51"/>
      <c r="B670" s="54" t="s">
        <v>34</v>
      </c>
      <c r="C670" s="54" t="s">
        <v>35</v>
      </c>
      <c r="D670" s="54" t="s">
        <v>34</v>
      </c>
      <c r="E670" s="54" t="s">
        <v>35</v>
      </c>
      <c r="F670" s="54"/>
      <c r="G670" s="15"/>
      <c r="H670" s="9"/>
      <c r="I670" s="9"/>
      <c r="L670" s="37" t="str">
        <f>L$4</f>
        <v>выпал "орел", то серию завершает</v>
      </c>
    </row>
    <row r="671" spans="1:12" ht="19.5" customHeight="1">
      <c r="A671" s="8" t="s">
        <v>43</v>
      </c>
      <c r="B671" s="62" t="s">
        <v>34</v>
      </c>
      <c r="C671" s="55"/>
      <c r="D671" s="77"/>
      <c r="E671" s="55"/>
      <c r="F671" s="59"/>
      <c r="G671" s="18">
        <f>C671+E671</f>
        <v>0</v>
      </c>
      <c r="H671" s="9"/>
      <c r="I671" s="9"/>
      <c r="L671" s="37" t="str">
        <f>L$5</f>
        <v xml:space="preserve"> второй бросок.</v>
      </c>
    </row>
    <row r="672" spans="1:12" ht="19.5" customHeight="1">
      <c r="A672" s="8" t="s">
        <v>44</v>
      </c>
      <c r="B672" s="62" t="s">
        <v>35</v>
      </c>
      <c r="C672" s="60" t="s">
        <v>45</v>
      </c>
      <c r="D672" s="78" t="s">
        <v>45</v>
      </c>
      <c r="E672" s="60" t="s">
        <v>45</v>
      </c>
      <c r="F672" s="48" t="s">
        <v>45</v>
      </c>
      <c r="G672" s="19" t="e">
        <f>C672+E672</f>
        <v>#VALUE!</v>
      </c>
      <c r="H672" s="9"/>
      <c r="I672" s="11"/>
      <c r="L672" s="37" t="str">
        <f>L$6</f>
        <v xml:space="preserve"> Если на втором броске "орел",</v>
      </c>
    </row>
    <row r="673" spans="1:12" ht="19.5" customHeight="1">
      <c r="A673" s="8" t="s">
        <v>46</v>
      </c>
      <c r="B673" s="62" t="s">
        <v>35</v>
      </c>
      <c r="C673" s="80" t="s">
        <v>45</v>
      </c>
      <c r="D673" s="81"/>
      <c r="E673" s="82" t="s">
        <v>45</v>
      </c>
      <c r="F673" s="83"/>
      <c r="G673" s="32" t="e">
        <f t="shared" ref="G673:G676" si="72">C673+E673</f>
        <v>#VALUE!</v>
      </c>
      <c r="H673" s="9"/>
      <c r="I673" s="11"/>
      <c r="L673" s="37" t="str">
        <f>L$7</f>
        <v>начисляют 2 балла, иначе 0.</v>
      </c>
    </row>
    <row r="674" spans="1:12" ht="19.5" customHeight="1">
      <c r="A674" s="8" t="s">
        <v>47</v>
      </c>
      <c r="B674" s="62" t="s">
        <v>34</v>
      </c>
      <c r="C674" s="55"/>
      <c r="D674" s="77"/>
      <c r="E674" s="55"/>
      <c r="F674" s="59"/>
      <c r="G674" s="18">
        <f t="shared" si="72"/>
        <v>0</v>
      </c>
      <c r="H674" s="9"/>
      <c r="L674" s="37" t="str">
        <f>L$8</f>
        <v>Если в первом броске серии</v>
      </c>
    </row>
    <row r="675" spans="1:12" ht="19.5" customHeight="1">
      <c r="A675" s="8" t="s">
        <v>48</v>
      </c>
      <c r="B675" s="62" t="s">
        <v>35</v>
      </c>
      <c r="C675" s="60" t="s">
        <v>45</v>
      </c>
      <c r="D675" s="78" t="s">
        <v>45</v>
      </c>
      <c r="E675" s="60" t="s">
        <v>45</v>
      </c>
      <c r="F675" s="48" t="s">
        <v>45</v>
      </c>
      <c r="G675" s="32" t="e">
        <f t="shared" si="72"/>
        <v>#VALUE!</v>
      </c>
      <c r="H675" s="9"/>
      <c r="L675" s="37" t="str">
        <f>L$9</f>
        <v>выпала "решка", то серию завершает</v>
      </c>
    </row>
    <row r="676" spans="1:12" ht="19.5" customHeight="1">
      <c r="A676" s="8" t="s">
        <v>49</v>
      </c>
      <c r="B676" s="62" t="s">
        <v>35</v>
      </c>
      <c r="C676" s="49" t="s">
        <v>45</v>
      </c>
      <c r="D676" s="79"/>
      <c r="E676" s="49" t="s">
        <v>45</v>
      </c>
      <c r="F676" s="50"/>
      <c r="G676" s="19" t="e">
        <f t="shared" si="72"/>
        <v>#VALUE!</v>
      </c>
      <c r="H676" s="9"/>
      <c r="L676" s="37" t="str">
        <f>L$10</f>
        <v xml:space="preserve"> второй и третий броски.</v>
      </c>
    </row>
    <row r="677" spans="1:12" ht="19.5" customHeight="1">
      <c r="A677" s="8" t="s">
        <v>50</v>
      </c>
      <c r="B677" s="51"/>
      <c r="C677" s="33">
        <f>C671+C674</f>
        <v>0</v>
      </c>
      <c r="D677" s="21"/>
      <c r="E677" s="33">
        <f>E671+E674</f>
        <v>0</v>
      </c>
      <c r="F677" s="21"/>
      <c r="G677" s="16">
        <f>G671+G674</f>
        <v>0</v>
      </c>
      <c r="H677" s="9"/>
      <c r="L677" s="37" t="str">
        <f>L$11</f>
        <v xml:space="preserve"> Если на 2-м и 3-м бросках</v>
      </c>
    </row>
    <row r="678" spans="1:12" ht="18.75">
      <c r="A678" s="8"/>
      <c r="B678" s="15"/>
      <c r="C678" s="15" t="e">
        <f>C672+C675</f>
        <v>#VALUE!</v>
      </c>
      <c r="D678" s="15" t="e">
        <f t="shared" ref="D678:F678" si="73">D672+D675</f>
        <v>#VALUE!</v>
      </c>
      <c r="E678" s="15" t="e">
        <f t="shared" si="73"/>
        <v>#VALUE!</v>
      </c>
      <c r="F678" s="15" t="e">
        <f t="shared" si="73"/>
        <v>#VALUE!</v>
      </c>
      <c r="G678" s="15"/>
      <c r="H678" s="9"/>
      <c r="L678" s="37" t="str">
        <f>L$12</f>
        <v xml:space="preserve"> дважды выпала "решка",</v>
      </c>
    </row>
    <row r="679" spans="1:12" ht="18.75">
      <c r="A679" s="8"/>
      <c r="B679" s="15"/>
      <c r="C679" s="15"/>
      <c r="D679" s="15"/>
      <c r="E679" s="15"/>
      <c r="F679" s="15"/>
      <c r="G679" s="15"/>
      <c r="H679" s="9"/>
      <c r="L679" s="37" t="str">
        <f>L$13</f>
        <v>начисляют 0 баллов, иначе 2.</v>
      </c>
    </row>
    <row r="680" spans="1:12" ht="18.75">
      <c r="A680" s="8"/>
      <c r="B680" s="15"/>
      <c r="C680" s="15"/>
      <c r="D680" s="15"/>
      <c r="E680" s="15"/>
      <c r="F680" s="15"/>
      <c r="G680" s="15"/>
      <c r="H680" s="9"/>
      <c r="L680" s="37" t="str">
        <f>L$14</f>
        <v>X - число начисленных баллов за серию,</v>
      </c>
    </row>
    <row r="681" spans="1:12" ht="18.75">
      <c r="A681" s="8"/>
      <c r="B681" s="15"/>
      <c r="C681" s="15"/>
      <c r="D681" s="15"/>
      <c r="E681" s="15"/>
      <c r="F681" s="15"/>
      <c r="G681" s="15"/>
      <c r="H681" s="9"/>
      <c r="L681" s="37" t="str">
        <f>L$15</f>
        <v>Y - число бросков в серии.</v>
      </c>
    </row>
    <row r="682" spans="1:12" ht="18.75">
      <c r="A682" s="8"/>
      <c r="B682" s="15"/>
      <c r="C682" s="15"/>
      <c r="D682" s="15"/>
      <c r="E682" s="15"/>
      <c r="F682" s="15"/>
      <c r="G682" s="15"/>
      <c r="H682" s="9"/>
      <c r="L682" s="37">
        <f>L$16</f>
        <v>0</v>
      </c>
    </row>
    <row r="683" spans="1:12" ht="18.75">
      <c r="A683" s="8"/>
      <c r="B683" s="15"/>
      <c r="C683" s="15"/>
      <c r="D683" s="15"/>
      <c r="E683" s="15"/>
      <c r="F683" s="15"/>
      <c r="G683" s="15"/>
      <c r="H683" s="9"/>
      <c r="L683" s="37">
        <f>L$17</f>
        <v>0</v>
      </c>
    </row>
    <row r="685" spans="1:12" ht="18.75">
      <c r="A685" s="7">
        <f>'Название и список группы'!A39</f>
        <v>38</v>
      </c>
      <c r="B685" s="84">
        <f>'Название и список группы'!B39</f>
        <v>0</v>
      </c>
      <c r="C685" s="84"/>
      <c r="D685" s="84"/>
      <c r="E685" s="84"/>
      <c r="F685" s="84"/>
      <c r="G685" s="84"/>
      <c r="H685" s="84"/>
      <c r="I685" s="84"/>
      <c r="J685" s="84"/>
    </row>
    <row r="686" spans="1:12">
      <c r="A686" s="61"/>
      <c r="B686" s="61"/>
      <c r="C686" s="86" t="s">
        <v>29</v>
      </c>
      <c r="D686" s="87"/>
      <c r="E686" s="86" t="s">
        <v>30</v>
      </c>
      <c r="F686" s="87"/>
      <c r="G686" s="61" t="s">
        <v>31</v>
      </c>
      <c r="H686" s="3"/>
      <c r="I686" s="3"/>
      <c r="J686" s="4" t="s">
        <v>3</v>
      </c>
      <c r="L686" s="5" t="str">
        <f>L$2</f>
        <v>10 серий бросков монеты</v>
      </c>
    </row>
    <row r="687" spans="1:12" ht="18.75">
      <c r="A687" s="51"/>
      <c r="B687" s="51"/>
      <c r="C687" s="51" t="s">
        <v>29</v>
      </c>
      <c r="D687" s="51" t="s">
        <v>41</v>
      </c>
      <c r="E687" s="51" t="s">
        <v>30</v>
      </c>
      <c r="F687" s="51" t="s">
        <v>42</v>
      </c>
      <c r="G687" s="51"/>
      <c r="H687" s="9"/>
      <c r="I687" s="9"/>
      <c r="J687" s="10">
        <f>IF(SUM(C689,E689,C692,E692)&gt;0,1,10^(-5))</f>
        <v>1.0000000000000001E-5</v>
      </c>
      <c r="L687" s="37" t="str">
        <f>L$3</f>
        <v>Если в первом броске серии</v>
      </c>
    </row>
    <row r="688" spans="1:12" ht="19.5" customHeight="1">
      <c r="A688" s="51"/>
      <c r="B688" s="54" t="s">
        <v>34</v>
      </c>
      <c r="C688" s="54" t="s">
        <v>35</v>
      </c>
      <c r="D688" s="54" t="s">
        <v>34</v>
      </c>
      <c r="E688" s="54" t="s">
        <v>35</v>
      </c>
      <c r="F688" s="54"/>
      <c r="G688" s="15"/>
      <c r="H688" s="9"/>
      <c r="I688" s="9"/>
      <c r="L688" s="37" t="str">
        <f>L$4</f>
        <v>выпал "орел", то серию завершает</v>
      </c>
    </row>
    <row r="689" spans="1:12" ht="19.5" customHeight="1">
      <c r="A689" s="8" t="s">
        <v>43</v>
      </c>
      <c r="B689" s="62" t="s">
        <v>34</v>
      </c>
      <c r="C689" s="55"/>
      <c r="D689" s="77"/>
      <c r="E689" s="55"/>
      <c r="F689" s="59"/>
      <c r="G689" s="18">
        <f>C689+E689</f>
        <v>0</v>
      </c>
      <c r="H689" s="9"/>
      <c r="I689" s="9"/>
      <c r="L689" s="37" t="str">
        <f>L$5</f>
        <v xml:space="preserve"> второй бросок.</v>
      </c>
    </row>
    <row r="690" spans="1:12" ht="19.5" customHeight="1">
      <c r="A690" s="8" t="s">
        <v>44</v>
      </c>
      <c r="B690" s="62" t="s">
        <v>35</v>
      </c>
      <c r="C690" s="60" t="s">
        <v>45</v>
      </c>
      <c r="D690" s="78" t="s">
        <v>45</v>
      </c>
      <c r="E690" s="60" t="s">
        <v>45</v>
      </c>
      <c r="F690" s="48" t="s">
        <v>45</v>
      </c>
      <c r="G690" s="19" t="e">
        <f>C690+E690</f>
        <v>#VALUE!</v>
      </c>
      <c r="H690" s="9"/>
      <c r="I690" s="11"/>
      <c r="L690" s="37" t="str">
        <f>L$6</f>
        <v xml:space="preserve"> Если на втором броске "орел",</v>
      </c>
    </row>
    <row r="691" spans="1:12" ht="19.5" customHeight="1">
      <c r="A691" s="8" t="s">
        <v>46</v>
      </c>
      <c r="B691" s="62" t="s">
        <v>35</v>
      </c>
      <c r="C691" s="80" t="s">
        <v>45</v>
      </c>
      <c r="D691" s="81"/>
      <c r="E691" s="82" t="s">
        <v>45</v>
      </c>
      <c r="F691" s="83"/>
      <c r="G691" s="32" t="e">
        <f t="shared" ref="G691:G694" si="74">C691+E691</f>
        <v>#VALUE!</v>
      </c>
      <c r="H691" s="9"/>
      <c r="I691" s="11"/>
      <c r="L691" s="37" t="str">
        <f>L$7</f>
        <v>начисляют 2 балла, иначе 0.</v>
      </c>
    </row>
    <row r="692" spans="1:12" ht="19.5" customHeight="1">
      <c r="A692" s="8" t="s">
        <v>47</v>
      </c>
      <c r="B692" s="62" t="s">
        <v>34</v>
      </c>
      <c r="C692" s="55"/>
      <c r="D692" s="77"/>
      <c r="E692" s="55"/>
      <c r="F692" s="59"/>
      <c r="G692" s="18">
        <f t="shared" si="74"/>
        <v>0</v>
      </c>
      <c r="H692" s="9"/>
      <c r="L692" s="37" t="str">
        <f>L$8</f>
        <v>Если в первом броске серии</v>
      </c>
    </row>
    <row r="693" spans="1:12" ht="19.5" customHeight="1">
      <c r="A693" s="8" t="s">
        <v>48</v>
      </c>
      <c r="B693" s="62" t="s">
        <v>35</v>
      </c>
      <c r="C693" s="60" t="s">
        <v>45</v>
      </c>
      <c r="D693" s="78" t="s">
        <v>45</v>
      </c>
      <c r="E693" s="60" t="s">
        <v>45</v>
      </c>
      <c r="F693" s="48" t="s">
        <v>45</v>
      </c>
      <c r="G693" s="32" t="e">
        <f t="shared" si="74"/>
        <v>#VALUE!</v>
      </c>
      <c r="H693" s="9"/>
      <c r="L693" s="37" t="str">
        <f>L$9</f>
        <v>выпала "решка", то серию завершает</v>
      </c>
    </row>
    <row r="694" spans="1:12" ht="19.5" customHeight="1">
      <c r="A694" s="8" t="s">
        <v>49</v>
      </c>
      <c r="B694" s="62" t="s">
        <v>35</v>
      </c>
      <c r="C694" s="49" t="s">
        <v>45</v>
      </c>
      <c r="D694" s="79"/>
      <c r="E694" s="49" t="s">
        <v>45</v>
      </c>
      <c r="F694" s="50"/>
      <c r="G694" s="19" t="e">
        <f t="shared" si="74"/>
        <v>#VALUE!</v>
      </c>
      <c r="H694" s="9"/>
      <c r="L694" s="37" t="str">
        <f>L$10</f>
        <v xml:space="preserve"> второй и третий броски.</v>
      </c>
    </row>
    <row r="695" spans="1:12" ht="19.5" customHeight="1">
      <c r="A695" s="8" t="s">
        <v>50</v>
      </c>
      <c r="B695" s="51"/>
      <c r="C695" s="33">
        <f>C689+C692</f>
        <v>0</v>
      </c>
      <c r="D695" s="21"/>
      <c r="E695" s="33">
        <f>E689+E692</f>
        <v>0</v>
      </c>
      <c r="F695" s="21"/>
      <c r="G695" s="16">
        <f>G689+G692</f>
        <v>0</v>
      </c>
      <c r="H695" s="9"/>
      <c r="L695" s="37" t="str">
        <f>L$11</f>
        <v xml:space="preserve"> Если на 2-м и 3-м бросках</v>
      </c>
    </row>
    <row r="696" spans="1:12" ht="18.75">
      <c r="A696" s="8"/>
      <c r="B696" s="15"/>
      <c r="C696" s="15" t="e">
        <f>C690+C693</f>
        <v>#VALUE!</v>
      </c>
      <c r="D696" s="15" t="e">
        <f t="shared" ref="D696:F696" si="75">D690+D693</f>
        <v>#VALUE!</v>
      </c>
      <c r="E696" s="15" t="e">
        <f t="shared" si="75"/>
        <v>#VALUE!</v>
      </c>
      <c r="F696" s="15" t="e">
        <f t="shared" si="75"/>
        <v>#VALUE!</v>
      </c>
      <c r="G696" s="15"/>
      <c r="H696" s="9"/>
      <c r="L696" s="37" t="str">
        <f>L$12</f>
        <v xml:space="preserve"> дважды выпала "решка",</v>
      </c>
    </row>
    <row r="697" spans="1:12" ht="18.75">
      <c r="A697" s="8"/>
      <c r="B697" s="15"/>
      <c r="C697" s="15"/>
      <c r="D697" s="15"/>
      <c r="E697" s="15"/>
      <c r="F697" s="15"/>
      <c r="G697" s="15"/>
      <c r="H697" s="9"/>
      <c r="L697" s="37" t="str">
        <f>L$13</f>
        <v>начисляют 0 баллов, иначе 2.</v>
      </c>
    </row>
    <row r="698" spans="1:12" ht="18.75">
      <c r="A698" s="8"/>
      <c r="B698" s="15"/>
      <c r="C698" s="15"/>
      <c r="D698" s="15"/>
      <c r="E698" s="15"/>
      <c r="F698" s="15"/>
      <c r="G698" s="15"/>
      <c r="H698" s="9"/>
      <c r="L698" s="37" t="str">
        <f>L$14</f>
        <v>X - число начисленных баллов за серию,</v>
      </c>
    </row>
    <row r="699" spans="1:12" ht="18.75">
      <c r="A699" s="8"/>
      <c r="B699" s="15"/>
      <c r="C699" s="15"/>
      <c r="D699" s="15"/>
      <c r="E699" s="15"/>
      <c r="F699" s="15"/>
      <c r="G699" s="15"/>
      <c r="H699" s="9"/>
      <c r="L699" s="37" t="str">
        <f>L$15</f>
        <v>Y - число бросков в серии.</v>
      </c>
    </row>
    <row r="700" spans="1:12" ht="18.75">
      <c r="A700" s="8"/>
      <c r="B700" s="15"/>
      <c r="C700" s="15"/>
      <c r="D700" s="15"/>
      <c r="E700" s="15"/>
      <c r="F700" s="15"/>
      <c r="G700" s="15"/>
      <c r="H700" s="9"/>
      <c r="L700" s="37">
        <f>L$16</f>
        <v>0</v>
      </c>
    </row>
    <row r="701" spans="1:12" ht="18.75">
      <c r="A701" s="8"/>
      <c r="B701" s="15"/>
      <c r="C701" s="15"/>
      <c r="D701" s="15"/>
      <c r="E701" s="15"/>
      <c r="F701" s="15"/>
      <c r="G701" s="15"/>
      <c r="H701" s="9"/>
      <c r="L701" s="37">
        <f>L$17</f>
        <v>0</v>
      </c>
    </row>
    <row r="703" spans="1:12" ht="18.75">
      <c r="A703" s="7">
        <f>'Название и список группы'!A40</f>
        <v>39</v>
      </c>
      <c r="B703" s="84">
        <f>'Название и список группы'!B40</f>
        <v>0</v>
      </c>
      <c r="C703" s="84"/>
      <c r="D703" s="84"/>
      <c r="E703" s="84"/>
      <c r="F703" s="84"/>
      <c r="G703" s="84"/>
      <c r="H703" s="84"/>
      <c r="I703" s="84"/>
      <c r="J703" s="84"/>
    </row>
    <row r="704" spans="1:12">
      <c r="A704" s="61"/>
      <c r="B704" s="61"/>
      <c r="C704" s="86" t="s">
        <v>29</v>
      </c>
      <c r="D704" s="87"/>
      <c r="E704" s="86" t="s">
        <v>30</v>
      </c>
      <c r="F704" s="87"/>
      <c r="G704" s="61" t="s">
        <v>31</v>
      </c>
      <c r="H704" s="3"/>
      <c r="I704" s="3"/>
      <c r="J704" s="4" t="s">
        <v>3</v>
      </c>
      <c r="L704" s="5" t="str">
        <f>L$2</f>
        <v>10 серий бросков монеты</v>
      </c>
    </row>
    <row r="705" spans="1:12" ht="18.75">
      <c r="A705" s="51"/>
      <c r="B705" s="51"/>
      <c r="C705" s="51" t="s">
        <v>29</v>
      </c>
      <c r="D705" s="51" t="s">
        <v>41</v>
      </c>
      <c r="E705" s="51" t="s">
        <v>30</v>
      </c>
      <c r="F705" s="51" t="s">
        <v>42</v>
      </c>
      <c r="G705" s="51"/>
      <c r="H705" s="9"/>
      <c r="I705" s="9"/>
      <c r="J705" s="10">
        <f>IF(SUM(C707,E707,C710,E710)&gt;0,1,10^(-5))</f>
        <v>1.0000000000000001E-5</v>
      </c>
      <c r="L705" s="37" t="str">
        <f>L$3</f>
        <v>Если в первом броске серии</v>
      </c>
    </row>
    <row r="706" spans="1:12" ht="19.5" customHeight="1">
      <c r="A706" s="51"/>
      <c r="B706" s="54" t="s">
        <v>34</v>
      </c>
      <c r="C706" s="54" t="s">
        <v>35</v>
      </c>
      <c r="D706" s="54" t="s">
        <v>34</v>
      </c>
      <c r="E706" s="54" t="s">
        <v>35</v>
      </c>
      <c r="F706" s="54"/>
      <c r="G706" s="15"/>
      <c r="H706" s="9"/>
      <c r="I706" s="9"/>
      <c r="L706" s="37" t="str">
        <f>L$4</f>
        <v>выпал "орел", то серию завершает</v>
      </c>
    </row>
    <row r="707" spans="1:12" ht="19.5" customHeight="1">
      <c r="A707" s="8" t="s">
        <v>43</v>
      </c>
      <c r="B707" s="62" t="s">
        <v>34</v>
      </c>
      <c r="C707" s="55"/>
      <c r="D707" s="77"/>
      <c r="E707" s="55"/>
      <c r="F707" s="59"/>
      <c r="G707" s="18">
        <f>C707+E707</f>
        <v>0</v>
      </c>
      <c r="H707" s="9"/>
      <c r="I707" s="9"/>
      <c r="L707" s="37" t="str">
        <f>L$5</f>
        <v xml:space="preserve"> второй бросок.</v>
      </c>
    </row>
    <row r="708" spans="1:12" ht="19.5" customHeight="1">
      <c r="A708" s="8" t="s">
        <v>44</v>
      </c>
      <c r="B708" s="62" t="s">
        <v>35</v>
      </c>
      <c r="C708" s="60" t="s">
        <v>45</v>
      </c>
      <c r="D708" s="78" t="s">
        <v>45</v>
      </c>
      <c r="E708" s="60" t="s">
        <v>45</v>
      </c>
      <c r="F708" s="48" t="s">
        <v>45</v>
      </c>
      <c r="G708" s="19" t="e">
        <f>C708+E708</f>
        <v>#VALUE!</v>
      </c>
      <c r="H708" s="9"/>
      <c r="I708" s="11"/>
      <c r="L708" s="37" t="str">
        <f>L$6</f>
        <v xml:space="preserve"> Если на втором броске "орел",</v>
      </c>
    </row>
    <row r="709" spans="1:12" ht="19.5" customHeight="1">
      <c r="A709" s="8" t="s">
        <v>46</v>
      </c>
      <c r="B709" s="62" t="s">
        <v>35</v>
      </c>
      <c r="C709" s="80" t="s">
        <v>45</v>
      </c>
      <c r="D709" s="81"/>
      <c r="E709" s="82" t="s">
        <v>45</v>
      </c>
      <c r="F709" s="83"/>
      <c r="G709" s="32" t="e">
        <f t="shared" ref="G709:G712" si="76">C709+E709</f>
        <v>#VALUE!</v>
      </c>
      <c r="H709" s="9"/>
      <c r="I709" s="11"/>
      <c r="L709" s="37" t="str">
        <f>L$7</f>
        <v>начисляют 2 балла, иначе 0.</v>
      </c>
    </row>
    <row r="710" spans="1:12" ht="19.5" customHeight="1">
      <c r="A710" s="8" t="s">
        <v>47</v>
      </c>
      <c r="B710" s="62" t="s">
        <v>34</v>
      </c>
      <c r="C710" s="55"/>
      <c r="D710" s="77"/>
      <c r="E710" s="55"/>
      <c r="F710" s="59"/>
      <c r="G710" s="18">
        <f t="shared" si="76"/>
        <v>0</v>
      </c>
      <c r="H710" s="9"/>
      <c r="L710" s="37" t="str">
        <f>L$8</f>
        <v>Если в первом броске серии</v>
      </c>
    </row>
    <row r="711" spans="1:12" ht="19.5" customHeight="1">
      <c r="A711" s="8" t="s">
        <v>48</v>
      </c>
      <c r="B711" s="62" t="s">
        <v>35</v>
      </c>
      <c r="C711" s="60" t="s">
        <v>45</v>
      </c>
      <c r="D711" s="78" t="s">
        <v>45</v>
      </c>
      <c r="E711" s="60" t="s">
        <v>45</v>
      </c>
      <c r="F711" s="48" t="s">
        <v>45</v>
      </c>
      <c r="G711" s="32" t="e">
        <f t="shared" si="76"/>
        <v>#VALUE!</v>
      </c>
      <c r="H711" s="9"/>
      <c r="L711" s="37" t="str">
        <f>L$9</f>
        <v>выпала "решка", то серию завершает</v>
      </c>
    </row>
    <row r="712" spans="1:12" ht="19.5" customHeight="1">
      <c r="A712" s="8" t="s">
        <v>49</v>
      </c>
      <c r="B712" s="62" t="s">
        <v>35</v>
      </c>
      <c r="C712" s="49" t="s">
        <v>45</v>
      </c>
      <c r="D712" s="79"/>
      <c r="E712" s="49" t="s">
        <v>45</v>
      </c>
      <c r="F712" s="50"/>
      <c r="G712" s="19" t="e">
        <f t="shared" si="76"/>
        <v>#VALUE!</v>
      </c>
      <c r="H712" s="9"/>
      <c r="L712" s="37" t="str">
        <f>L$10</f>
        <v xml:space="preserve"> второй и третий броски.</v>
      </c>
    </row>
    <row r="713" spans="1:12" ht="19.5" customHeight="1">
      <c r="A713" s="8" t="s">
        <v>50</v>
      </c>
      <c r="B713" s="51"/>
      <c r="C713" s="33">
        <f>C707+C710</f>
        <v>0</v>
      </c>
      <c r="D713" s="21"/>
      <c r="E713" s="33">
        <f>E707+E710</f>
        <v>0</v>
      </c>
      <c r="F713" s="21"/>
      <c r="G713" s="16">
        <f>G707+G710</f>
        <v>0</v>
      </c>
      <c r="H713" s="9"/>
      <c r="L713" s="37" t="str">
        <f>L$11</f>
        <v xml:space="preserve"> Если на 2-м и 3-м бросках</v>
      </c>
    </row>
    <row r="714" spans="1:12" ht="18.75">
      <c r="A714" s="8"/>
      <c r="B714" s="15"/>
      <c r="C714" s="15" t="e">
        <f>C708+C711</f>
        <v>#VALUE!</v>
      </c>
      <c r="D714" s="15" t="e">
        <f t="shared" ref="D714:F714" si="77">D708+D711</f>
        <v>#VALUE!</v>
      </c>
      <c r="E714" s="15" t="e">
        <f t="shared" si="77"/>
        <v>#VALUE!</v>
      </c>
      <c r="F714" s="15" t="e">
        <f t="shared" si="77"/>
        <v>#VALUE!</v>
      </c>
      <c r="G714" s="15"/>
      <c r="H714" s="9"/>
      <c r="L714" s="37" t="str">
        <f>L$12</f>
        <v xml:space="preserve"> дважды выпала "решка",</v>
      </c>
    </row>
    <row r="715" spans="1:12" ht="18.75">
      <c r="A715" s="8"/>
      <c r="B715" s="15"/>
      <c r="C715" s="15"/>
      <c r="D715" s="15"/>
      <c r="E715" s="15"/>
      <c r="F715" s="15"/>
      <c r="G715" s="15"/>
      <c r="H715" s="9"/>
      <c r="L715" s="37" t="str">
        <f>L$13</f>
        <v>начисляют 0 баллов, иначе 2.</v>
      </c>
    </row>
    <row r="716" spans="1:12" ht="18.75">
      <c r="A716" s="8"/>
      <c r="B716" s="15"/>
      <c r="C716" s="15"/>
      <c r="D716" s="15"/>
      <c r="E716" s="15"/>
      <c r="F716" s="15"/>
      <c r="G716" s="15"/>
      <c r="H716" s="9"/>
      <c r="L716" s="37" t="str">
        <f>L$14</f>
        <v>X - число начисленных баллов за серию,</v>
      </c>
    </row>
    <row r="717" spans="1:12" ht="18.75">
      <c r="A717" s="8"/>
      <c r="B717" s="15"/>
      <c r="C717" s="15"/>
      <c r="D717" s="15"/>
      <c r="E717" s="15"/>
      <c r="F717" s="15"/>
      <c r="G717" s="15"/>
      <c r="H717" s="9"/>
      <c r="L717" s="37" t="str">
        <f>L$15</f>
        <v>Y - число бросков в серии.</v>
      </c>
    </row>
    <row r="718" spans="1:12" ht="18.75">
      <c r="A718" s="8"/>
      <c r="B718" s="15"/>
      <c r="C718" s="15"/>
      <c r="D718" s="15"/>
      <c r="E718" s="15"/>
      <c r="F718" s="15"/>
      <c r="G718" s="15"/>
      <c r="H718" s="9"/>
      <c r="L718" s="37">
        <f>L$16</f>
        <v>0</v>
      </c>
    </row>
    <row r="719" spans="1:12" ht="18.75">
      <c r="A719" s="8"/>
      <c r="B719" s="15"/>
      <c r="C719" s="15"/>
      <c r="D719" s="15"/>
      <c r="E719" s="15"/>
      <c r="F719" s="15"/>
      <c r="G719" s="15"/>
      <c r="H719" s="9"/>
      <c r="L719" s="37">
        <f>L$17</f>
        <v>0</v>
      </c>
    </row>
    <row r="721" spans="1:12" ht="18.75">
      <c r="A721" s="7">
        <f>'Название и список группы'!A41</f>
        <v>40</v>
      </c>
      <c r="B721" s="84">
        <f>'Название и список группы'!B41</f>
        <v>0</v>
      </c>
      <c r="C721" s="84"/>
      <c r="D721" s="84"/>
      <c r="E721" s="84"/>
      <c r="F721" s="84"/>
      <c r="G721" s="84"/>
      <c r="H721" s="84"/>
      <c r="I721" s="84"/>
      <c r="J721" s="84"/>
    </row>
    <row r="722" spans="1:12">
      <c r="A722" s="61"/>
      <c r="B722" s="61"/>
      <c r="C722" s="86" t="s">
        <v>29</v>
      </c>
      <c r="D722" s="87"/>
      <c r="E722" s="86" t="s">
        <v>30</v>
      </c>
      <c r="F722" s="87"/>
      <c r="G722" s="61" t="s">
        <v>31</v>
      </c>
      <c r="H722" s="3"/>
      <c r="I722" s="3"/>
      <c r="J722" s="4" t="s">
        <v>3</v>
      </c>
      <c r="L722" s="5" t="str">
        <f>L$2</f>
        <v>10 серий бросков монеты</v>
      </c>
    </row>
    <row r="723" spans="1:12" ht="18.75">
      <c r="A723" s="51"/>
      <c r="B723" s="51"/>
      <c r="C723" s="51" t="s">
        <v>29</v>
      </c>
      <c r="D723" s="51" t="s">
        <v>41</v>
      </c>
      <c r="E723" s="51" t="s">
        <v>30</v>
      </c>
      <c r="F723" s="51" t="s">
        <v>42</v>
      </c>
      <c r="G723" s="51"/>
      <c r="H723" s="9"/>
      <c r="I723" s="9"/>
      <c r="J723" s="10">
        <f>IF(SUM(C725,E725,C728,E728)&gt;0,1,10^(-5))</f>
        <v>1.0000000000000001E-5</v>
      </c>
      <c r="L723" s="37" t="str">
        <f>L$3</f>
        <v>Если в первом броске серии</v>
      </c>
    </row>
    <row r="724" spans="1:12" ht="19.5" customHeight="1">
      <c r="A724" s="51"/>
      <c r="B724" s="54" t="s">
        <v>34</v>
      </c>
      <c r="C724" s="54" t="s">
        <v>35</v>
      </c>
      <c r="D724" s="54" t="s">
        <v>34</v>
      </c>
      <c r="E724" s="54" t="s">
        <v>35</v>
      </c>
      <c r="F724" s="54"/>
      <c r="G724" s="15"/>
      <c r="H724" s="9"/>
      <c r="I724" s="9"/>
      <c r="L724" s="37" t="str">
        <f>L$4</f>
        <v>выпал "орел", то серию завершает</v>
      </c>
    </row>
    <row r="725" spans="1:12" ht="19.5" customHeight="1">
      <c r="A725" s="8" t="s">
        <v>43</v>
      </c>
      <c r="B725" s="62" t="s">
        <v>34</v>
      </c>
      <c r="C725" s="55"/>
      <c r="D725" s="77"/>
      <c r="E725" s="55"/>
      <c r="F725" s="59"/>
      <c r="G725" s="18">
        <f>C725+E725</f>
        <v>0</v>
      </c>
      <c r="H725" s="9"/>
      <c r="I725" s="9"/>
      <c r="L725" s="37" t="str">
        <f>L$5</f>
        <v xml:space="preserve"> второй бросок.</v>
      </c>
    </row>
    <row r="726" spans="1:12" ht="19.5" customHeight="1">
      <c r="A726" s="8" t="s">
        <v>44</v>
      </c>
      <c r="B726" s="62" t="s">
        <v>35</v>
      </c>
      <c r="C726" s="60" t="s">
        <v>45</v>
      </c>
      <c r="D726" s="78" t="s">
        <v>45</v>
      </c>
      <c r="E726" s="60" t="s">
        <v>45</v>
      </c>
      <c r="F726" s="48" t="s">
        <v>45</v>
      </c>
      <c r="G726" s="19" t="e">
        <f>C726+E726</f>
        <v>#VALUE!</v>
      </c>
      <c r="H726" s="9"/>
      <c r="I726" s="11"/>
      <c r="L726" s="37" t="str">
        <f>L$6</f>
        <v xml:space="preserve"> Если на втором броске "орел",</v>
      </c>
    </row>
    <row r="727" spans="1:12" ht="19.5" customHeight="1">
      <c r="A727" s="8" t="s">
        <v>46</v>
      </c>
      <c r="B727" s="62" t="s">
        <v>35</v>
      </c>
      <c r="C727" s="80" t="s">
        <v>45</v>
      </c>
      <c r="D727" s="81"/>
      <c r="E727" s="82" t="s">
        <v>45</v>
      </c>
      <c r="F727" s="83"/>
      <c r="G727" s="32" t="e">
        <f t="shared" ref="G727:G730" si="78">C727+E727</f>
        <v>#VALUE!</v>
      </c>
      <c r="H727" s="9"/>
      <c r="I727" s="11"/>
      <c r="L727" s="37" t="str">
        <f>L$7</f>
        <v>начисляют 2 балла, иначе 0.</v>
      </c>
    </row>
    <row r="728" spans="1:12" ht="19.5" customHeight="1">
      <c r="A728" s="8" t="s">
        <v>47</v>
      </c>
      <c r="B728" s="62" t="s">
        <v>34</v>
      </c>
      <c r="C728" s="55"/>
      <c r="D728" s="77"/>
      <c r="E728" s="55"/>
      <c r="F728" s="59"/>
      <c r="G728" s="18">
        <f t="shared" si="78"/>
        <v>0</v>
      </c>
      <c r="H728" s="9"/>
      <c r="L728" s="37" t="str">
        <f>L$8</f>
        <v>Если в первом броске серии</v>
      </c>
    </row>
    <row r="729" spans="1:12" ht="19.5" customHeight="1">
      <c r="A729" s="8" t="s">
        <v>48</v>
      </c>
      <c r="B729" s="62" t="s">
        <v>35</v>
      </c>
      <c r="C729" s="60" t="s">
        <v>45</v>
      </c>
      <c r="D729" s="78" t="s">
        <v>45</v>
      </c>
      <c r="E729" s="60" t="s">
        <v>45</v>
      </c>
      <c r="F729" s="48" t="s">
        <v>45</v>
      </c>
      <c r="G729" s="32" t="e">
        <f t="shared" si="78"/>
        <v>#VALUE!</v>
      </c>
      <c r="H729" s="9"/>
      <c r="L729" s="37" t="str">
        <f>L$9</f>
        <v>выпала "решка", то серию завершает</v>
      </c>
    </row>
    <row r="730" spans="1:12" ht="19.5" customHeight="1">
      <c r="A730" s="8" t="s">
        <v>49</v>
      </c>
      <c r="B730" s="62" t="s">
        <v>35</v>
      </c>
      <c r="C730" s="49" t="s">
        <v>45</v>
      </c>
      <c r="D730" s="79"/>
      <c r="E730" s="49" t="s">
        <v>45</v>
      </c>
      <c r="F730" s="50"/>
      <c r="G730" s="19" t="e">
        <f t="shared" si="78"/>
        <v>#VALUE!</v>
      </c>
      <c r="H730" s="9"/>
      <c r="L730" s="37" t="str">
        <f>L$10</f>
        <v xml:space="preserve"> второй и третий броски.</v>
      </c>
    </row>
    <row r="731" spans="1:12" ht="19.5" customHeight="1">
      <c r="A731" s="8" t="s">
        <v>50</v>
      </c>
      <c r="B731" s="51"/>
      <c r="C731" s="33">
        <f>C725+C728</f>
        <v>0</v>
      </c>
      <c r="D731" s="21"/>
      <c r="E731" s="33">
        <f>E725+E728</f>
        <v>0</v>
      </c>
      <c r="F731" s="21"/>
      <c r="G731" s="16">
        <f>G725+G728</f>
        <v>0</v>
      </c>
      <c r="H731" s="9"/>
      <c r="L731" s="37" t="str">
        <f>L$11</f>
        <v xml:space="preserve"> Если на 2-м и 3-м бросках</v>
      </c>
    </row>
    <row r="732" spans="1:12" ht="18.75">
      <c r="A732" s="8"/>
      <c r="B732" s="15"/>
      <c r="C732" s="15" t="e">
        <f>C726+C729</f>
        <v>#VALUE!</v>
      </c>
      <c r="D732" s="15" t="e">
        <f t="shared" ref="D732:F732" si="79">D726+D729</f>
        <v>#VALUE!</v>
      </c>
      <c r="E732" s="15" t="e">
        <f t="shared" si="79"/>
        <v>#VALUE!</v>
      </c>
      <c r="F732" s="15" t="e">
        <f t="shared" si="79"/>
        <v>#VALUE!</v>
      </c>
      <c r="G732" s="15"/>
      <c r="H732" s="9"/>
      <c r="L732" s="37" t="str">
        <f>L$12</f>
        <v xml:space="preserve"> дважды выпала "решка",</v>
      </c>
    </row>
    <row r="733" spans="1:12" ht="18.75">
      <c r="A733" s="8"/>
      <c r="B733" s="15"/>
      <c r="C733" s="15"/>
      <c r="D733" s="15"/>
      <c r="E733" s="15"/>
      <c r="F733" s="15"/>
      <c r="G733" s="15"/>
      <c r="H733" s="9"/>
      <c r="L733" s="37" t="str">
        <f>L$13</f>
        <v>начисляют 0 баллов, иначе 2.</v>
      </c>
    </row>
    <row r="734" spans="1:12" ht="18.75">
      <c r="A734" s="8"/>
      <c r="B734" s="15"/>
      <c r="C734" s="15"/>
      <c r="D734" s="15"/>
      <c r="E734" s="15"/>
      <c r="F734" s="15"/>
      <c r="G734" s="15"/>
      <c r="H734" s="9"/>
      <c r="L734" s="37" t="str">
        <f>L$14</f>
        <v>X - число начисленных баллов за серию,</v>
      </c>
    </row>
    <row r="735" spans="1:12" ht="18.75">
      <c r="A735" s="8"/>
      <c r="B735" s="15"/>
      <c r="C735" s="15"/>
      <c r="D735" s="15"/>
      <c r="E735" s="15"/>
      <c r="F735" s="15"/>
      <c r="G735" s="15"/>
      <c r="H735" s="9"/>
      <c r="L735" s="37" t="str">
        <f>L$15</f>
        <v>Y - число бросков в серии.</v>
      </c>
    </row>
    <row r="736" spans="1:12" ht="18.75">
      <c r="A736" s="8"/>
      <c r="B736" s="15"/>
      <c r="C736" s="15"/>
      <c r="D736" s="15"/>
      <c r="E736" s="15"/>
      <c r="F736" s="15"/>
      <c r="G736" s="15"/>
      <c r="H736" s="9"/>
      <c r="L736" s="37">
        <f>L$16</f>
        <v>0</v>
      </c>
    </row>
    <row r="737" spans="1:12" ht="18.75">
      <c r="A737" s="8"/>
      <c r="B737" s="15"/>
      <c r="C737" s="15"/>
      <c r="D737" s="15"/>
      <c r="E737" s="15"/>
      <c r="F737" s="15"/>
      <c r="G737" s="15"/>
      <c r="H737" s="9"/>
      <c r="L737" s="37">
        <f>L$17</f>
        <v>0</v>
      </c>
    </row>
  </sheetData>
  <mergeCells count="123">
    <mergeCell ref="C722:D722"/>
    <mergeCell ref="E722:F722"/>
    <mergeCell ref="C614:D614"/>
    <mergeCell ref="E614:F614"/>
    <mergeCell ref="C632:D632"/>
    <mergeCell ref="E632:F632"/>
    <mergeCell ref="C650:D650"/>
    <mergeCell ref="E650:F650"/>
    <mergeCell ref="C524:D524"/>
    <mergeCell ref="E524:F524"/>
    <mergeCell ref="C542:D542"/>
    <mergeCell ref="E542:F542"/>
    <mergeCell ref="C560:D560"/>
    <mergeCell ref="E560:F560"/>
    <mergeCell ref="B577:J577"/>
    <mergeCell ref="B595:J595"/>
    <mergeCell ref="B613:J613"/>
    <mergeCell ref="C578:D578"/>
    <mergeCell ref="E578:F578"/>
    <mergeCell ref="C596:D596"/>
    <mergeCell ref="E596:F596"/>
    <mergeCell ref="B721:J721"/>
    <mergeCell ref="B631:J631"/>
    <mergeCell ref="B649:J649"/>
    <mergeCell ref="C434:D434"/>
    <mergeCell ref="E434:F434"/>
    <mergeCell ref="C452:D452"/>
    <mergeCell ref="E452:F452"/>
    <mergeCell ref="C470:D470"/>
    <mergeCell ref="E470:F470"/>
    <mergeCell ref="C344:D344"/>
    <mergeCell ref="E344:F344"/>
    <mergeCell ref="C362:D362"/>
    <mergeCell ref="E362:F362"/>
    <mergeCell ref="C380:D380"/>
    <mergeCell ref="E380:F380"/>
    <mergeCell ref="B397:J397"/>
    <mergeCell ref="B415:J415"/>
    <mergeCell ref="B433:J433"/>
    <mergeCell ref="C398:D398"/>
    <mergeCell ref="E398:F398"/>
    <mergeCell ref="C416:D416"/>
    <mergeCell ref="E416:F416"/>
    <mergeCell ref="B451:J451"/>
    <mergeCell ref="B469:J469"/>
    <mergeCell ref="C254:D254"/>
    <mergeCell ref="E254:F254"/>
    <mergeCell ref="C272:D272"/>
    <mergeCell ref="E272:F272"/>
    <mergeCell ref="C290:D290"/>
    <mergeCell ref="E290:F290"/>
    <mergeCell ref="C164:D164"/>
    <mergeCell ref="E164:F164"/>
    <mergeCell ref="C182:D182"/>
    <mergeCell ref="E182:F182"/>
    <mergeCell ref="C200:D200"/>
    <mergeCell ref="E200:F200"/>
    <mergeCell ref="B217:J217"/>
    <mergeCell ref="B235:J235"/>
    <mergeCell ref="B253:J253"/>
    <mergeCell ref="C218:D218"/>
    <mergeCell ref="E218:F218"/>
    <mergeCell ref="C236:D236"/>
    <mergeCell ref="E236:F236"/>
    <mergeCell ref="B271:J271"/>
    <mergeCell ref="B289:J289"/>
    <mergeCell ref="C74:D74"/>
    <mergeCell ref="E74:F74"/>
    <mergeCell ref="C92:D92"/>
    <mergeCell ref="E92:F92"/>
    <mergeCell ref="C110:D110"/>
    <mergeCell ref="E110:F110"/>
    <mergeCell ref="B1:G1"/>
    <mergeCell ref="B19:J19"/>
    <mergeCell ref="B37:J37"/>
    <mergeCell ref="B55:J55"/>
    <mergeCell ref="B73:J73"/>
    <mergeCell ref="C20:D20"/>
    <mergeCell ref="E20:F20"/>
    <mergeCell ref="C2:D2"/>
    <mergeCell ref="E2:F2"/>
    <mergeCell ref="C38:D38"/>
    <mergeCell ref="E38:F38"/>
    <mergeCell ref="C56:D56"/>
    <mergeCell ref="E56:F56"/>
    <mergeCell ref="B91:J91"/>
    <mergeCell ref="B109:J109"/>
    <mergeCell ref="B127:J127"/>
    <mergeCell ref="B145:J145"/>
    <mergeCell ref="B163:J163"/>
    <mergeCell ref="C128:D128"/>
    <mergeCell ref="E128:F128"/>
    <mergeCell ref="C146:D146"/>
    <mergeCell ref="E146:F146"/>
    <mergeCell ref="B181:J181"/>
    <mergeCell ref="B199:J199"/>
    <mergeCell ref="B307:J307"/>
    <mergeCell ref="B325:J325"/>
    <mergeCell ref="B343:J343"/>
    <mergeCell ref="C308:D308"/>
    <mergeCell ref="E308:F308"/>
    <mergeCell ref="C326:D326"/>
    <mergeCell ref="E326:F326"/>
    <mergeCell ref="B361:J361"/>
    <mergeCell ref="B379:J379"/>
    <mergeCell ref="B487:J487"/>
    <mergeCell ref="B505:J505"/>
    <mergeCell ref="B523:J523"/>
    <mergeCell ref="C488:D488"/>
    <mergeCell ref="E488:F488"/>
    <mergeCell ref="C506:D506"/>
    <mergeCell ref="E506:F506"/>
    <mergeCell ref="B541:J541"/>
    <mergeCell ref="B559:J559"/>
    <mergeCell ref="B667:J667"/>
    <mergeCell ref="B685:J685"/>
    <mergeCell ref="B703:J703"/>
    <mergeCell ref="C668:D668"/>
    <mergeCell ref="E668:F668"/>
    <mergeCell ref="C686:D686"/>
    <mergeCell ref="E686:F686"/>
    <mergeCell ref="C704:D704"/>
    <mergeCell ref="E704:F70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workbookViewId="0">
      <selection activeCell="I17" sqref="I17"/>
    </sheetView>
  </sheetViews>
  <sheetFormatPr defaultColWidth="11.5703125" defaultRowHeight="18"/>
  <cols>
    <col min="1" max="1" width="30.42578125" style="1" customWidth="1"/>
    <col min="2" max="2" width="33.42578125" customWidth="1"/>
    <col min="3" max="8" width="4.140625" customWidth="1"/>
  </cols>
  <sheetData>
    <row r="1" spans="1:4" ht="18.75">
      <c r="A1" s="12" t="s">
        <v>51</v>
      </c>
    </row>
    <row r="2" spans="1:4" ht="12.75">
      <c r="A2" s="13" t="s">
        <v>52</v>
      </c>
      <c r="B2" s="13" t="s">
        <v>53</v>
      </c>
      <c r="C2">
        <f>'X,Y'!J21</f>
        <v>1.0000000000000001E-5</v>
      </c>
      <c r="D2">
        <v>21</v>
      </c>
    </row>
    <row r="3" spans="1:4" ht="12.75">
      <c r="A3" s="13" t="s">
        <v>54</v>
      </c>
      <c r="B3" s="13" t="s">
        <v>55</v>
      </c>
      <c r="C3">
        <f>'X,Y'!J39</f>
        <v>1.0000000000000001E-5</v>
      </c>
      <c r="D3">
        <f>D2+18</f>
        <v>39</v>
      </c>
    </row>
    <row r="4" spans="1:4" ht="12.75">
      <c r="A4" s="13" t="s">
        <v>56</v>
      </c>
      <c r="B4" s="13" t="s">
        <v>57</v>
      </c>
      <c r="C4">
        <f>'X,Y'!J57</f>
        <v>1.0000000000000001E-5</v>
      </c>
      <c r="D4">
        <f t="shared" ref="D4:D41" si="0">D3+18</f>
        <v>57</v>
      </c>
    </row>
    <row r="5" spans="1:4" ht="12.75">
      <c r="A5" s="13" t="s">
        <v>58</v>
      </c>
      <c r="B5" s="13" t="s">
        <v>59</v>
      </c>
      <c r="C5">
        <f>'X,Y'!J75</f>
        <v>1.0000000000000001E-5</v>
      </c>
      <c r="D5">
        <f t="shared" si="0"/>
        <v>75</v>
      </c>
    </row>
    <row r="6" spans="1:4" ht="12.75">
      <c r="A6" s="13" t="s">
        <v>60</v>
      </c>
      <c r="B6" s="13" t="s">
        <v>61</v>
      </c>
      <c r="C6">
        <f>'X,Y'!J93</f>
        <v>1</v>
      </c>
      <c r="D6">
        <f t="shared" si="0"/>
        <v>93</v>
      </c>
    </row>
    <row r="7" spans="1:4" ht="12.75">
      <c r="A7" s="13" t="s">
        <v>62</v>
      </c>
      <c r="B7" s="13" t="s">
        <v>63</v>
      </c>
      <c r="C7">
        <f>'X,Y'!J111</f>
        <v>1.0000000000000001E-5</v>
      </c>
      <c r="D7">
        <f t="shared" si="0"/>
        <v>111</v>
      </c>
    </row>
    <row r="8" spans="1:4" ht="12.75">
      <c r="A8" s="13" t="s">
        <v>64</v>
      </c>
      <c r="B8" s="13" t="s">
        <v>65</v>
      </c>
      <c r="C8">
        <f>'X,Y'!J129</f>
        <v>1.0000000000000001E-5</v>
      </c>
      <c r="D8">
        <f t="shared" si="0"/>
        <v>129</v>
      </c>
    </row>
    <row r="9" spans="1:4" ht="12.75">
      <c r="A9" s="13" t="s">
        <v>66</v>
      </c>
      <c r="B9" s="13" t="s">
        <v>67</v>
      </c>
      <c r="C9">
        <f>'X,Y'!J147</f>
        <v>1.0000000000000001E-5</v>
      </c>
      <c r="D9">
        <f t="shared" si="0"/>
        <v>147</v>
      </c>
    </row>
    <row r="10" spans="1:4" ht="12.75">
      <c r="A10" s="13" t="s">
        <v>68</v>
      </c>
      <c r="B10" s="13" t="s">
        <v>69</v>
      </c>
      <c r="C10">
        <f>'X,Y'!J165</f>
        <v>1</v>
      </c>
      <c r="D10">
        <f t="shared" si="0"/>
        <v>165</v>
      </c>
    </row>
    <row r="11" spans="1:4" ht="12.75">
      <c r="A11" s="13" t="s">
        <v>70</v>
      </c>
      <c r="B11" s="13" t="s">
        <v>71</v>
      </c>
      <c r="C11">
        <f>'X,Y'!J183</f>
        <v>1.0000000000000001E-5</v>
      </c>
      <c r="D11">
        <f t="shared" si="0"/>
        <v>183</v>
      </c>
    </row>
    <row r="12" spans="1:4" ht="12.75">
      <c r="A12" s="13" t="s">
        <v>72</v>
      </c>
      <c r="B12" s="13" t="s">
        <v>73</v>
      </c>
      <c r="C12">
        <f>'X,Y'!J201</f>
        <v>1.0000000000000001E-5</v>
      </c>
      <c r="D12">
        <f t="shared" si="0"/>
        <v>201</v>
      </c>
    </row>
    <row r="13" spans="1:4" ht="12.75">
      <c r="A13" s="13" t="s">
        <v>74</v>
      </c>
      <c r="B13" s="13" t="s">
        <v>75</v>
      </c>
      <c r="C13">
        <f>'X,Y'!J219</f>
        <v>1.0000000000000001E-5</v>
      </c>
      <c r="D13">
        <f t="shared" si="0"/>
        <v>219</v>
      </c>
    </row>
    <row r="14" spans="1:4" ht="12.75">
      <c r="A14" s="13" t="s">
        <v>76</v>
      </c>
      <c r="B14" s="13" t="s">
        <v>77</v>
      </c>
      <c r="C14">
        <f>'X,Y'!J237</f>
        <v>1.0000000000000001E-5</v>
      </c>
      <c r="D14">
        <f t="shared" si="0"/>
        <v>237</v>
      </c>
    </row>
    <row r="15" spans="1:4" ht="12.75">
      <c r="A15" s="13" t="s">
        <v>78</v>
      </c>
      <c r="B15" s="13" t="s">
        <v>79</v>
      </c>
      <c r="C15">
        <f>'X,Y'!J255</f>
        <v>1.0000000000000001E-5</v>
      </c>
      <c r="D15">
        <f t="shared" si="0"/>
        <v>255</v>
      </c>
    </row>
    <row r="16" spans="1:4" ht="12.75">
      <c r="A16" s="13" t="s">
        <v>80</v>
      </c>
      <c r="B16" s="13" t="s">
        <v>81</v>
      </c>
      <c r="C16">
        <f>'X,Y'!J273</f>
        <v>1.0000000000000001E-5</v>
      </c>
      <c r="D16">
        <f t="shared" si="0"/>
        <v>273</v>
      </c>
    </row>
    <row r="17" spans="1:4" ht="12.75">
      <c r="A17" s="13" t="s">
        <v>82</v>
      </c>
      <c r="B17" s="13" t="s">
        <v>83</v>
      </c>
      <c r="C17">
        <f>'X,Y'!J291</f>
        <v>1</v>
      </c>
      <c r="D17">
        <f t="shared" si="0"/>
        <v>291</v>
      </c>
    </row>
    <row r="18" spans="1:4" ht="12.75">
      <c r="A18" s="13" t="s">
        <v>84</v>
      </c>
      <c r="B18" s="13" t="s">
        <v>85</v>
      </c>
      <c r="C18">
        <f>'X,Y'!J309</f>
        <v>1</v>
      </c>
      <c r="D18">
        <f t="shared" si="0"/>
        <v>309</v>
      </c>
    </row>
    <row r="19" spans="1:4" ht="12.75">
      <c r="A19" s="13" t="s">
        <v>86</v>
      </c>
      <c r="B19" s="13" t="s">
        <v>87</v>
      </c>
      <c r="C19">
        <f>'X,Y'!J327</f>
        <v>1.0000000000000001E-5</v>
      </c>
      <c r="D19">
        <f t="shared" si="0"/>
        <v>327</v>
      </c>
    </row>
    <row r="20" spans="1:4" ht="12.75">
      <c r="A20" s="13" t="s">
        <v>88</v>
      </c>
      <c r="B20" s="13" t="s">
        <v>89</v>
      </c>
      <c r="C20">
        <f>'X,Y'!J345</f>
        <v>1.0000000000000001E-5</v>
      </c>
      <c r="D20">
        <f t="shared" si="0"/>
        <v>345</v>
      </c>
    </row>
    <row r="21" spans="1:4" ht="12.75">
      <c r="A21" s="13" t="s">
        <v>90</v>
      </c>
      <c r="B21" s="13" t="s">
        <v>91</v>
      </c>
      <c r="C21">
        <f>'X,Y'!J363</f>
        <v>1.0000000000000001E-5</v>
      </c>
      <c r="D21">
        <f t="shared" si="0"/>
        <v>363</v>
      </c>
    </row>
    <row r="22" spans="1:4" ht="12.75">
      <c r="A22" s="13" t="s">
        <v>92</v>
      </c>
      <c r="B22" s="13" t="s">
        <v>93</v>
      </c>
      <c r="C22">
        <f>'X,Y'!J381</f>
        <v>1.0000000000000001E-5</v>
      </c>
      <c r="D22">
        <f t="shared" si="0"/>
        <v>381</v>
      </c>
    </row>
    <row r="23" spans="1:4" ht="12.75">
      <c r="A23" s="13" t="s">
        <v>94</v>
      </c>
      <c r="B23" s="13" t="s">
        <v>95</v>
      </c>
      <c r="C23">
        <f>'X,Y'!J399</f>
        <v>1.0000000000000001E-5</v>
      </c>
      <c r="D23">
        <f t="shared" si="0"/>
        <v>399</v>
      </c>
    </row>
    <row r="24" spans="1:4" ht="12.75">
      <c r="A24" s="13" t="s">
        <v>96</v>
      </c>
      <c r="B24" s="13" t="s">
        <v>97</v>
      </c>
      <c r="C24">
        <f>'X,Y'!J417</f>
        <v>1.0000000000000001E-5</v>
      </c>
      <c r="D24">
        <f t="shared" si="0"/>
        <v>417</v>
      </c>
    </row>
    <row r="25" spans="1:4" ht="12.75">
      <c r="A25" s="13" t="s">
        <v>98</v>
      </c>
      <c r="B25" s="13"/>
      <c r="C25">
        <f>'X,Y'!J435</f>
        <v>1.0000000000000001E-5</v>
      </c>
      <c r="D25">
        <f t="shared" si="0"/>
        <v>435</v>
      </c>
    </row>
    <row r="26" spans="1:4" ht="12.75">
      <c r="A26" s="14">
        <v>25</v>
      </c>
      <c r="B26" s="14"/>
      <c r="C26">
        <f>'X,Y'!J453</f>
        <v>1.0000000000000001E-5</v>
      </c>
      <c r="D26">
        <f t="shared" si="0"/>
        <v>453</v>
      </c>
    </row>
    <row r="27" spans="1:4" ht="12.75">
      <c r="A27" s="14">
        <v>26</v>
      </c>
      <c r="B27" s="14"/>
      <c r="C27">
        <f>'X,Y'!J471</f>
        <v>1.0000000000000001E-5</v>
      </c>
      <c r="D27">
        <f t="shared" si="0"/>
        <v>471</v>
      </c>
    </row>
    <row r="28" spans="1:4" ht="12.75">
      <c r="A28" s="14">
        <v>27</v>
      </c>
      <c r="B28" s="14"/>
      <c r="C28">
        <f>'X,Y'!J489</f>
        <v>1.0000000000000001E-5</v>
      </c>
      <c r="D28">
        <f t="shared" si="0"/>
        <v>489</v>
      </c>
    </row>
    <row r="29" spans="1:4" ht="12.75">
      <c r="A29" s="14">
        <v>28</v>
      </c>
      <c r="B29" s="14"/>
      <c r="C29">
        <f>'X,Y'!J507</f>
        <v>1.0000000000000001E-5</v>
      </c>
      <c r="D29">
        <f t="shared" si="0"/>
        <v>507</v>
      </c>
    </row>
    <row r="30" spans="1:4" ht="12.75">
      <c r="A30" s="14">
        <v>29</v>
      </c>
      <c r="B30" s="14"/>
      <c r="C30">
        <f>'X,Y'!J525</f>
        <v>1.0000000000000001E-5</v>
      </c>
      <c r="D30">
        <f t="shared" si="0"/>
        <v>525</v>
      </c>
    </row>
    <row r="31" spans="1:4" ht="12.75">
      <c r="A31" s="14">
        <v>30</v>
      </c>
      <c r="B31" s="14"/>
      <c r="C31">
        <f>'X,Y'!J543</f>
        <v>1.0000000000000001E-5</v>
      </c>
      <c r="D31">
        <f t="shared" si="0"/>
        <v>543</v>
      </c>
    </row>
    <row r="32" spans="1:4" ht="12.75">
      <c r="A32" s="14">
        <v>31</v>
      </c>
      <c r="B32" s="14"/>
      <c r="C32">
        <f>'X,Y'!J561</f>
        <v>1.0000000000000001E-5</v>
      </c>
      <c r="D32">
        <f t="shared" si="0"/>
        <v>561</v>
      </c>
    </row>
    <row r="33" spans="1:4" ht="12.75">
      <c r="A33" s="14">
        <v>32</v>
      </c>
      <c r="B33" s="14"/>
      <c r="C33">
        <f>'X,Y'!J579</f>
        <v>1.0000000000000001E-5</v>
      </c>
      <c r="D33">
        <f t="shared" si="0"/>
        <v>579</v>
      </c>
    </row>
    <row r="34" spans="1:4" ht="12.75">
      <c r="A34" s="14">
        <v>33</v>
      </c>
      <c r="B34" s="14"/>
      <c r="C34">
        <f>'X,Y'!J597</f>
        <v>1.0000000000000001E-5</v>
      </c>
      <c r="D34">
        <f t="shared" si="0"/>
        <v>597</v>
      </c>
    </row>
    <row r="35" spans="1:4" ht="12.75">
      <c r="A35" s="14">
        <v>34</v>
      </c>
      <c r="B35" s="14"/>
      <c r="C35">
        <f>'X,Y'!J615</f>
        <v>1.0000000000000001E-5</v>
      </c>
      <c r="D35">
        <f t="shared" si="0"/>
        <v>615</v>
      </c>
    </row>
    <row r="36" spans="1:4" ht="12.75">
      <c r="A36" s="14">
        <v>35</v>
      </c>
      <c r="B36" s="14"/>
      <c r="C36">
        <f>'X,Y'!J633</f>
        <v>1.0000000000000001E-5</v>
      </c>
      <c r="D36">
        <f t="shared" si="0"/>
        <v>633</v>
      </c>
    </row>
    <row r="37" spans="1:4" ht="12.75">
      <c r="A37" s="14">
        <v>36</v>
      </c>
      <c r="B37" s="14"/>
      <c r="C37">
        <f>'X,Y'!J651</f>
        <v>1.0000000000000001E-5</v>
      </c>
      <c r="D37">
        <f t="shared" si="0"/>
        <v>651</v>
      </c>
    </row>
    <row r="38" spans="1:4" ht="12.75">
      <c r="A38" s="14">
        <v>36</v>
      </c>
      <c r="B38" s="14"/>
      <c r="C38">
        <f>'X,Y'!J669</f>
        <v>1.0000000000000001E-5</v>
      </c>
      <c r="D38">
        <f t="shared" si="0"/>
        <v>669</v>
      </c>
    </row>
    <row r="39" spans="1:4" ht="12.75">
      <c r="A39" s="14">
        <v>38</v>
      </c>
      <c r="B39" s="14"/>
      <c r="C39">
        <f>'X,Y'!J687</f>
        <v>1.0000000000000001E-5</v>
      </c>
      <c r="D39">
        <f t="shared" si="0"/>
        <v>687</v>
      </c>
    </row>
    <row r="40" spans="1:4" ht="12.75">
      <c r="A40" s="14">
        <v>39</v>
      </c>
      <c r="B40" s="14"/>
      <c r="C40">
        <f>'X,Y'!J705</f>
        <v>1.0000000000000001E-5</v>
      </c>
      <c r="D40">
        <f t="shared" si="0"/>
        <v>705</v>
      </c>
    </row>
    <row r="41" spans="1:4" ht="12.75">
      <c r="A41" s="14">
        <v>40</v>
      </c>
      <c r="B41" s="14"/>
      <c r="C41">
        <f>'X,Y'!J723</f>
        <v>1.0000000000000001E-5</v>
      </c>
      <c r="D41">
        <f t="shared" si="0"/>
        <v>723</v>
      </c>
    </row>
    <row r="42" spans="1:4" ht="12.75">
      <c r="A42" s="14"/>
      <c r="B42" s="14"/>
    </row>
    <row r="43" spans="1:4" ht="12.75">
      <c r="A43" s="14"/>
      <c r="B43" s="1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LW737"/>
  <sheetViews>
    <sheetView topLeftCell="A16" workbookViewId="0">
      <selection activeCell="A23" sqref="A23:B29"/>
    </sheetView>
  </sheetViews>
  <sheetFormatPr defaultColWidth="37.28515625" defaultRowHeight="18"/>
  <cols>
    <col min="1" max="1" width="40.42578125" style="1" customWidth="1"/>
    <col min="2" max="2" width="8.7109375" style="1" customWidth="1"/>
    <col min="3" max="3" width="11.140625" style="1" customWidth="1"/>
    <col min="4" max="4" width="12" style="1" customWidth="1"/>
    <col min="5" max="5" width="9.85546875" style="1" customWidth="1"/>
    <col min="6" max="6" width="11.42578125" style="1" customWidth="1"/>
    <col min="7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8.75">
      <c r="A1" s="11" t="str">
        <f>'Название и список группы'!A1</f>
        <v>ИВТ19-3</v>
      </c>
      <c r="B1" s="85"/>
      <c r="C1" s="85"/>
      <c r="D1" s="85"/>
      <c r="E1" s="85"/>
      <c r="F1" s="85"/>
      <c r="G1" s="85"/>
      <c r="H1" s="2"/>
      <c r="I1" s="2"/>
    </row>
    <row r="2" spans="1:12">
      <c r="B2" s="61"/>
      <c r="C2" s="88" t="s">
        <v>29</v>
      </c>
      <c r="D2" s="88"/>
      <c r="E2" s="88" t="s">
        <v>30</v>
      </c>
      <c r="F2" s="88"/>
      <c r="G2" s="61" t="s">
        <v>31</v>
      </c>
      <c r="H2" s="3"/>
      <c r="I2" s="3"/>
      <c r="J2" s="4" t="s">
        <v>3</v>
      </c>
      <c r="L2" s="5" t="s">
        <v>4</v>
      </c>
    </row>
    <row r="3" spans="1:12" ht="18.75">
      <c r="A3" s="8"/>
      <c r="B3" s="15"/>
      <c r="C3" s="15" t="s">
        <v>29</v>
      </c>
      <c r="D3" s="15" t="s">
        <v>32</v>
      </c>
      <c r="E3" s="15" t="s">
        <v>30</v>
      </c>
      <c r="F3" s="15" t="s">
        <v>33</v>
      </c>
      <c r="G3" s="15"/>
      <c r="H3" s="9"/>
      <c r="I3" s="9"/>
      <c r="J3" s="6">
        <f>SUM(J21,J39,J57,J75,J93,J111,J129,J147,J165,J183,J201,J219,J237,J255,J273,J291,J309,J327,J345,J363,J381,J399,J417,J435)+SUM(J453,J471,J489,J507,J525,J543,J561,J579,J597,J615,J633,J651,J669,J687,J705,J723)</f>
        <v>4.0003599999999979</v>
      </c>
      <c r="L3" s="1" t="s">
        <v>6</v>
      </c>
    </row>
    <row r="4" spans="1:12" ht="19.5" thickBot="1">
      <c r="A4" s="8"/>
      <c r="B4" s="15"/>
      <c r="C4" s="20" t="s">
        <v>34</v>
      </c>
      <c r="D4" s="20" t="s">
        <v>35</v>
      </c>
      <c r="E4" s="20" t="s">
        <v>34</v>
      </c>
      <c r="F4" s="20" t="s">
        <v>35</v>
      </c>
      <c r="G4" s="15"/>
      <c r="H4" s="9"/>
      <c r="I4" s="9"/>
      <c r="L4" s="1" t="s">
        <v>8</v>
      </c>
    </row>
    <row r="5" spans="1:12" ht="19.5" thickTop="1">
      <c r="A5" s="8" t="s">
        <v>36</v>
      </c>
      <c r="B5" s="17" t="s">
        <v>34</v>
      </c>
      <c r="C5" s="35">
        <f>SUM(C23,C41,C59,C77,C95,C113,C131,C149,C167,C185,C203,C221,C239,C257,C275,C293,C311,C329,C347,C365,C383,C401,C419,C437)+SUM(C455,C473,C491,C509,C527,C545,C563,C581,C599,C617,C635,C653,C671,C689,C707,C725)</f>
        <v>10</v>
      </c>
      <c r="D5" s="22">
        <f>IF(C9=0,0,C5/C9)</f>
        <v>0.5</v>
      </c>
      <c r="E5" s="34">
        <f>SUM(E23,E41,E59,E77,E95,E113,E131,E149,E167,E185,E203,E221,E239,E257,E275,E293,E311,E329,E347,E365,E383,E401,E419,E437)+SUM(E455,E473,E491,E509,E527,E545,E563,E581,E599,E617,E635,E653,E671,E689,E707,E725)</f>
        <v>3</v>
      </c>
      <c r="F5" s="22">
        <f>IF(E9=0,0,E5/E9)</f>
        <v>0.15</v>
      </c>
      <c r="G5" s="18">
        <f>C5+E5</f>
        <v>13</v>
      </c>
      <c r="H5" s="9"/>
      <c r="I5" s="9"/>
      <c r="L5" s="1" t="s">
        <v>10</v>
      </c>
    </row>
    <row r="6" spans="1:12" ht="19.5" thickBot="1">
      <c r="A6" s="8" t="s">
        <v>37</v>
      </c>
      <c r="B6" s="17" t="s">
        <v>35</v>
      </c>
      <c r="C6" s="26">
        <f>IF(G5=0,0,C5/G5)</f>
        <v>0.76923076923076927</v>
      </c>
      <c r="D6" s="27"/>
      <c r="E6" s="28">
        <f>IF(G5=0,0,E5/G5)</f>
        <v>0.23076923076923078</v>
      </c>
      <c r="F6" s="27"/>
      <c r="G6" s="19">
        <f>C6+E6</f>
        <v>1</v>
      </c>
      <c r="H6" s="9"/>
      <c r="I6" s="11"/>
      <c r="L6" s="1" t="s">
        <v>12</v>
      </c>
    </row>
    <row r="7" spans="1:12" ht="19.5" thickTop="1">
      <c r="A7" s="8" t="s">
        <v>38</v>
      </c>
      <c r="B7" s="17" t="s">
        <v>34</v>
      </c>
      <c r="C7" s="36">
        <f>SUM(C26,C44,C62,C80,C98,C116,C134,C152,C170,C188,C206,C224,C242,C260,C278,C296,C314,C332,C350,C368,C386,C404,C422,C440)+SUM(C458,C476,C494,C512,C530,C548,C566,C584,C602,C620,C638,C656,C674,C692,C710,C728)</f>
        <v>10</v>
      </c>
      <c r="D7" s="25">
        <f>IF(C9=0,0,C7/C9)</f>
        <v>0.5</v>
      </c>
      <c r="E7" s="36">
        <f>SUM(E26,E44,E62,E80,E98,E116,E134,E152,E170,E188,E206,E224,E242,E260,E278,E296,E314,E332,E350,E368,E386,E404,E422,E440)+SUM(E458,E476,E494,E512,E530,E548,E566,E584,E602,E620,E638,E656,E674,E692,E710,E728)</f>
        <v>17</v>
      </c>
      <c r="F7" s="25">
        <f>IF(E9=0,0,E7/E9)</f>
        <v>0.85</v>
      </c>
      <c r="G7" s="18">
        <f>C7+E7</f>
        <v>27</v>
      </c>
      <c r="H7" s="9"/>
      <c r="I7" s="11"/>
      <c r="L7" s="1" t="s">
        <v>14</v>
      </c>
    </row>
    <row r="8" spans="1:12" ht="19.5" thickBot="1">
      <c r="A8" s="8" t="s">
        <v>39</v>
      </c>
      <c r="B8" s="17" t="s">
        <v>35</v>
      </c>
      <c r="C8" s="23">
        <f>IF(G7=0,0,C7/G7)</f>
        <v>0.37037037037037035</v>
      </c>
      <c r="D8" s="24"/>
      <c r="E8" s="29">
        <f>IF(G7=0,0,E7/G7)</f>
        <v>0.62962962962962965</v>
      </c>
      <c r="F8" s="24"/>
      <c r="G8" s="19">
        <f>C8+E8</f>
        <v>1</v>
      </c>
      <c r="H8" s="9"/>
      <c r="I8" s="11"/>
      <c r="L8" s="1" t="s">
        <v>6</v>
      </c>
    </row>
    <row r="9" spans="1:12" ht="19.5" thickTop="1">
      <c r="A9" s="8"/>
      <c r="B9" s="15"/>
      <c r="C9" s="21">
        <f>C5+C7</f>
        <v>20</v>
      </c>
      <c r="D9" s="21">
        <f>D5+D7</f>
        <v>1</v>
      </c>
      <c r="E9" s="21">
        <f>E5+E7</f>
        <v>20</v>
      </c>
      <c r="F9" s="21">
        <f>F5+F7</f>
        <v>1</v>
      </c>
      <c r="G9" s="15">
        <f>G5+G7</f>
        <v>40</v>
      </c>
      <c r="H9" s="9"/>
      <c r="I9" s="11"/>
      <c r="L9" s="1" t="s">
        <v>17</v>
      </c>
    </row>
    <row r="10" spans="1:12" ht="18.75">
      <c r="A10" s="8"/>
      <c r="B10" s="15"/>
      <c r="C10" s="15"/>
      <c r="D10" s="15"/>
      <c r="E10" s="15"/>
      <c r="F10" s="15"/>
      <c r="G10" s="15"/>
      <c r="H10" s="9"/>
      <c r="I10" s="11"/>
      <c r="L10" s="1" t="s">
        <v>19</v>
      </c>
    </row>
    <row r="11" spans="1:12" ht="18.75">
      <c r="A11" s="8"/>
      <c r="B11" s="15"/>
      <c r="C11" s="15"/>
      <c r="D11" s="15"/>
      <c r="E11" s="15"/>
      <c r="F11" s="15"/>
      <c r="G11" s="15"/>
      <c r="H11" s="9"/>
      <c r="I11" s="11"/>
      <c r="L11" s="1" t="s">
        <v>21</v>
      </c>
    </row>
    <row r="12" spans="1:12" ht="19.5" thickBot="1">
      <c r="A12" s="8"/>
      <c r="B12" s="15"/>
      <c r="C12" s="15"/>
      <c r="D12" s="15"/>
      <c r="E12" s="15"/>
      <c r="F12" s="15"/>
      <c r="G12" s="15"/>
      <c r="H12" s="9"/>
      <c r="I12" s="11"/>
      <c r="L12" s="1" t="s">
        <v>23</v>
      </c>
    </row>
    <row r="13" spans="1:12" ht="19.5" thickTop="1">
      <c r="A13" s="8" t="s">
        <v>40</v>
      </c>
      <c r="B13" s="15"/>
      <c r="C13" s="16">
        <v>0.25</v>
      </c>
      <c r="D13" s="15"/>
      <c r="E13" s="16">
        <v>0.125</v>
      </c>
      <c r="F13" s="22">
        <f>IF(E17=0,0,E13/E17)</f>
        <v>0.25</v>
      </c>
      <c r="G13" s="18">
        <f>C13+E13</f>
        <v>0.375</v>
      </c>
      <c r="H13" s="9"/>
      <c r="I13" s="11"/>
      <c r="L13" s="1" t="s">
        <v>24</v>
      </c>
    </row>
    <row r="14" spans="1:12" ht="19.5" thickBot="1">
      <c r="A14" s="8"/>
      <c r="B14" s="15"/>
      <c r="C14" s="26">
        <f>IF(G13=0,0,C13/G13)</f>
        <v>0.66666666666666663</v>
      </c>
      <c r="D14" s="27"/>
      <c r="E14" s="28">
        <f>IF(G13=0,0,E13/G13)</f>
        <v>0.33333333333333331</v>
      </c>
      <c r="F14" s="27"/>
      <c r="G14" s="19">
        <f>C14+E14</f>
        <v>1</v>
      </c>
      <c r="H14" s="9"/>
      <c r="I14" s="11"/>
      <c r="L14" s="1" t="s">
        <v>25</v>
      </c>
    </row>
    <row r="15" spans="1:12" ht="19.5" thickTop="1">
      <c r="A15" s="8"/>
      <c r="B15" s="15"/>
      <c r="C15" s="16">
        <v>0.25</v>
      </c>
      <c r="D15" s="15"/>
      <c r="E15" s="16">
        <v>0.375</v>
      </c>
      <c r="F15" s="25">
        <f>IF(E17=0,0,E15/E17)</f>
        <v>0.75</v>
      </c>
      <c r="G15" s="18">
        <f>C15+E15</f>
        <v>0.625</v>
      </c>
      <c r="H15" s="9"/>
      <c r="I15" s="11"/>
      <c r="L15" s="1" t="s">
        <v>26</v>
      </c>
    </row>
    <row r="16" spans="1:12" ht="19.5" thickBot="1">
      <c r="A16" s="8"/>
      <c r="B16" s="15"/>
      <c r="C16" s="26">
        <f>IF(G15=0,0,C15/G15)</f>
        <v>0.4</v>
      </c>
      <c r="D16" s="27"/>
      <c r="E16" s="28">
        <f>IF(G15=0,0,E15/G15)</f>
        <v>0.6</v>
      </c>
      <c r="F16" s="27"/>
      <c r="G16" s="19">
        <f>C16+E16</f>
        <v>1</v>
      </c>
      <c r="H16" s="9"/>
      <c r="I16" s="11"/>
    </row>
    <row r="17" spans="1:12" ht="19.5" thickTop="1">
      <c r="A17" s="8"/>
      <c r="B17" s="15"/>
      <c r="C17" s="15">
        <v>0.5</v>
      </c>
      <c r="D17" s="15"/>
      <c r="E17" s="15">
        <v>0.5</v>
      </c>
      <c r="F17" s="21">
        <f>F13+F15</f>
        <v>1</v>
      </c>
      <c r="G17" s="15">
        <f>G13+G15</f>
        <v>1</v>
      </c>
      <c r="H17" s="9"/>
      <c r="I17" s="11"/>
    </row>
    <row r="18" spans="1:12" ht="18.75">
      <c r="A18" s="11"/>
      <c r="B18" s="11"/>
    </row>
    <row r="19" spans="1:12" ht="18.75">
      <c r="A19" s="7" t="str">
        <f>'Название и список группы'!A2</f>
        <v>Ахаррам</v>
      </c>
      <c r="B19" s="84" t="str">
        <f>'Название и список группы'!B2</f>
        <v>Юнесс</v>
      </c>
      <c r="C19" s="84"/>
      <c r="D19" s="84"/>
      <c r="E19" s="84"/>
      <c r="F19" s="84"/>
      <c r="G19" s="84"/>
      <c r="H19" s="84"/>
      <c r="I19" s="84"/>
      <c r="J19" s="84"/>
    </row>
    <row r="20" spans="1:12">
      <c r="B20" s="61"/>
      <c r="C20" s="88" t="s">
        <v>29</v>
      </c>
      <c r="D20" s="88"/>
      <c r="E20" s="88" t="s">
        <v>30</v>
      </c>
      <c r="F20" s="88"/>
      <c r="G20" s="61" t="s">
        <v>31</v>
      </c>
      <c r="H20" s="3"/>
      <c r="I20" s="3"/>
      <c r="J20" s="4" t="s">
        <v>3</v>
      </c>
      <c r="L20" s="5" t="str">
        <f>L$2</f>
        <v>10 серий бросков монеты</v>
      </c>
    </row>
    <row r="21" spans="1:12" ht="18.75">
      <c r="A21" s="8"/>
      <c r="B21" s="51"/>
      <c r="C21" s="51" t="s">
        <v>29</v>
      </c>
      <c r="D21" s="51" t="s">
        <v>41</v>
      </c>
      <c r="E21" s="51" t="s">
        <v>30</v>
      </c>
      <c r="F21" s="51" t="s">
        <v>42</v>
      </c>
      <c r="G21" s="51"/>
      <c r="H21" s="9"/>
      <c r="I21" s="9"/>
      <c r="J21" s="10">
        <f>IF(SUM(C23,E23,C26,E26)&gt;0,1,10^(-5))</f>
        <v>1.0000000000000001E-5</v>
      </c>
      <c r="L21" s="37" t="str">
        <f>L$3</f>
        <v>Если в первом броске серии</v>
      </c>
    </row>
    <row r="22" spans="1:12" ht="19.5" customHeight="1">
      <c r="A22" s="8"/>
      <c r="B22" s="51"/>
      <c r="C22" s="54" t="s">
        <v>34</v>
      </c>
      <c r="D22" s="54" t="s">
        <v>35</v>
      </c>
      <c r="E22" s="54" t="s">
        <v>34</v>
      </c>
      <c r="F22" s="54" t="s">
        <v>35</v>
      </c>
      <c r="G22" s="51"/>
      <c r="H22" s="9"/>
      <c r="I22" s="9"/>
      <c r="L22" s="37" t="str">
        <f>L$4</f>
        <v>выпал "орел", то серию завершает</v>
      </c>
    </row>
    <row r="23" spans="1:12" ht="19.5" customHeight="1">
      <c r="A23" s="8" t="s">
        <v>43</v>
      </c>
      <c r="B23" s="62" t="s">
        <v>34</v>
      </c>
      <c r="C23" s="63">
        <f>'X,Y'!C23</f>
        <v>0</v>
      </c>
      <c r="D23" s="64"/>
      <c r="E23" s="63">
        <f>'X,Y'!E23</f>
        <v>0</v>
      </c>
      <c r="F23" s="56"/>
      <c r="G23" s="65">
        <f>C23+E23</f>
        <v>0</v>
      </c>
      <c r="H23" s="9"/>
      <c r="I23" s="9"/>
      <c r="L23" s="37" t="str">
        <f>L$5</f>
        <v xml:space="preserve"> второй бросок.</v>
      </c>
    </row>
    <row r="24" spans="1:12" ht="19.5" customHeight="1">
      <c r="A24" s="8" t="s">
        <v>44</v>
      </c>
      <c r="B24" s="62" t="s">
        <v>35</v>
      </c>
      <c r="C24" s="57">
        <f>IF(G29=0,0,C23/G29)</f>
        <v>0</v>
      </c>
      <c r="D24" s="66">
        <f>IF(C29=0,0,C24/C29)</f>
        <v>0</v>
      </c>
      <c r="E24" s="57">
        <f>IF(G29=0,0,E23/G29)</f>
        <v>0</v>
      </c>
      <c r="F24" s="53">
        <f>IF(E29=0,0,E24/E29)</f>
        <v>0</v>
      </c>
      <c r="G24" s="67">
        <f>C24+E24</f>
        <v>0</v>
      </c>
      <c r="H24" s="9"/>
      <c r="I24" s="11"/>
      <c r="L24" s="37" t="str">
        <f>L$6</f>
        <v xml:space="preserve"> Если на втором броске "орел",</v>
      </c>
    </row>
    <row r="25" spans="1:12" ht="20.25" customHeight="1">
      <c r="A25" s="8" t="s">
        <v>46</v>
      </c>
      <c r="B25" s="62" t="s">
        <v>35</v>
      </c>
      <c r="C25" s="68">
        <f>IF(G23=0,0,C23/G23)</f>
        <v>0</v>
      </c>
      <c r="D25" s="69"/>
      <c r="E25" s="70">
        <f>IF(G23=0,0,E23/G23)</f>
        <v>0</v>
      </c>
      <c r="F25" s="71"/>
      <c r="G25" s="72">
        <f t="shared" ref="G25:G28" si="0">C25+E25</f>
        <v>0</v>
      </c>
      <c r="H25" s="9"/>
      <c r="I25" s="11"/>
      <c r="L25" s="37" t="str">
        <f>L$7</f>
        <v>начисляют 2 балла, иначе 0.</v>
      </c>
    </row>
    <row r="26" spans="1:12" ht="20.25" customHeight="1">
      <c r="A26" s="8" t="s">
        <v>47</v>
      </c>
      <c r="B26" s="62" t="s">
        <v>34</v>
      </c>
      <c r="C26" s="63">
        <f>'X,Y'!C26</f>
        <v>0</v>
      </c>
      <c r="D26" s="64"/>
      <c r="E26" s="63">
        <f>'X,Y'!E26</f>
        <v>0</v>
      </c>
      <c r="F26" s="56"/>
      <c r="G26" s="65">
        <f t="shared" si="0"/>
        <v>0</v>
      </c>
      <c r="H26" s="9"/>
      <c r="L26" s="37" t="str">
        <f>L$8</f>
        <v>Если в первом броске серии</v>
      </c>
    </row>
    <row r="27" spans="1:12" ht="19.5" customHeight="1">
      <c r="A27" s="8" t="s">
        <v>48</v>
      </c>
      <c r="B27" s="62" t="s">
        <v>35</v>
      </c>
      <c r="C27" s="57">
        <f>IF(G29=0,0,C26/G29)</f>
        <v>0</v>
      </c>
      <c r="D27" s="66">
        <f>IF(C29=0,0,C27/C29)</f>
        <v>0</v>
      </c>
      <c r="E27" s="57">
        <f>IF(G29=0,0,E26/G29)</f>
        <v>0</v>
      </c>
      <c r="F27" s="53">
        <f>IF(E29=0,0,E27/E29)</f>
        <v>0</v>
      </c>
      <c r="G27" s="72">
        <f t="shared" si="0"/>
        <v>0</v>
      </c>
      <c r="H27" s="9"/>
      <c r="L27" s="37" t="str">
        <f>L$9</f>
        <v>выпала "решка", то серию завершает</v>
      </c>
    </row>
    <row r="28" spans="1:12" ht="19.5" customHeight="1">
      <c r="A28" s="8" t="s">
        <v>49</v>
      </c>
      <c r="B28" s="62" t="s">
        <v>35</v>
      </c>
      <c r="C28" s="58">
        <f>IF(G26=0,0,C27/G27)</f>
        <v>0</v>
      </c>
      <c r="D28" s="73"/>
      <c r="E28" s="58">
        <f>IF(G26=0,0,E27/G27)</f>
        <v>0</v>
      </c>
      <c r="F28" s="52"/>
      <c r="G28" s="67">
        <f t="shared" si="0"/>
        <v>0</v>
      </c>
      <c r="H28" s="9"/>
      <c r="L28" s="37" t="str">
        <f>L$10</f>
        <v xml:space="preserve"> второй и третий броски.</v>
      </c>
    </row>
    <row r="29" spans="1:12" ht="19.5" customHeight="1">
      <c r="A29" s="8" t="s">
        <v>50</v>
      </c>
      <c r="B29" s="51"/>
      <c r="C29" s="74">
        <f>C23+C26</f>
        <v>0</v>
      </c>
      <c r="D29" s="75"/>
      <c r="E29" s="74">
        <f>E23+E26</f>
        <v>0</v>
      </c>
      <c r="F29" s="75"/>
      <c r="G29" s="76">
        <f>G23+G26</f>
        <v>0</v>
      </c>
      <c r="H29" s="9"/>
      <c r="L29" s="37" t="str">
        <f>L$11</f>
        <v xml:space="preserve"> Если на 2-м и 3-м бросках</v>
      </c>
    </row>
    <row r="30" spans="1:12" ht="18.75">
      <c r="A30" s="8"/>
      <c r="B30" s="51"/>
      <c r="C30" s="51">
        <f>C24+C27</f>
        <v>0</v>
      </c>
      <c r="D30" s="51">
        <f t="shared" ref="D30:F30" si="1">D24+D27</f>
        <v>0</v>
      </c>
      <c r="E30" s="51">
        <f t="shared" si="1"/>
        <v>0</v>
      </c>
      <c r="F30" s="51">
        <f t="shared" si="1"/>
        <v>0</v>
      </c>
      <c r="G30" s="51"/>
      <c r="H30" s="9"/>
      <c r="L30" s="37" t="str">
        <f>L$12</f>
        <v xml:space="preserve"> дважды выпала "решка",</v>
      </c>
    </row>
    <row r="31" spans="1:12" ht="18.75">
      <c r="A31" s="8"/>
      <c r="B31" s="15"/>
      <c r="C31" s="15"/>
      <c r="D31" s="15"/>
      <c r="E31" s="15"/>
      <c r="F31" s="15"/>
      <c r="G31" s="15"/>
      <c r="H31" s="9"/>
      <c r="L31" s="37" t="str">
        <f>L$13</f>
        <v>начисляют 0 баллов, иначе 2.</v>
      </c>
    </row>
    <row r="32" spans="1:12" ht="18.75">
      <c r="A32" s="8"/>
      <c r="B32" s="15"/>
      <c r="C32" s="15"/>
      <c r="D32" s="15"/>
      <c r="E32" s="15"/>
      <c r="F32" s="15"/>
      <c r="G32" s="15"/>
      <c r="H32" s="9"/>
      <c r="L32" s="37" t="str">
        <f>L$14</f>
        <v>X - число начисленных баллов за серию,</v>
      </c>
    </row>
    <row r="33" spans="1:12" ht="18.75">
      <c r="A33" s="8"/>
      <c r="B33" s="15"/>
      <c r="C33" s="15"/>
      <c r="D33" s="15"/>
      <c r="E33" s="15"/>
      <c r="F33" s="15"/>
      <c r="G33" s="15"/>
      <c r="H33" s="9"/>
      <c r="L33" s="37" t="str">
        <f>L$15</f>
        <v>Y - число бросков в серии.</v>
      </c>
    </row>
    <row r="34" spans="1:12" ht="18.75">
      <c r="A34" s="8"/>
      <c r="B34" s="15"/>
      <c r="C34" s="15"/>
      <c r="D34" s="15"/>
      <c r="E34" s="15"/>
      <c r="F34" s="15"/>
      <c r="G34" s="15"/>
      <c r="H34" s="9"/>
      <c r="L34" s="37">
        <f>L$16</f>
        <v>0</v>
      </c>
    </row>
    <row r="35" spans="1:12" ht="18.75">
      <c r="A35" s="8"/>
      <c r="B35" s="15"/>
      <c r="C35" s="15"/>
      <c r="D35" s="15"/>
      <c r="E35" s="15"/>
      <c r="F35" s="15"/>
      <c r="G35" s="15"/>
      <c r="H35" s="9"/>
      <c r="L35" s="37">
        <f>L$17</f>
        <v>0</v>
      </c>
    </row>
    <row r="37" spans="1:12" ht="18.75">
      <c r="A37" s="7" t="str">
        <f>'Название и список группы'!A3</f>
        <v>Дауд</v>
      </c>
      <c r="B37" s="84" t="str">
        <f>'Название и список группы'!B3</f>
        <v>Мохамед Оссама Мохамед Абдраббу</v>
      </c>
      <c r="C37" s="84"/>
      <c r="D37" s="84"/>
      <c r="E37" s="84"/>
      <c r="F37" s="84"/>
      <c r="G37" s="84"/>
      <c r="H37" s="84"/>
      <c r="I37" s="84"/>
      <c r="J37" s="84"/>
    </row>
    <row r="38" spans="1:12">
      <c r="B38" s="61"/>
      <c r="C38" s="88" t="s">
        <v>29</v>
      </c>
      <c r="D38" s="88"/>
      <c r="E38" s="88" t="s">
        <v>30</v>
      </c>
      <c r="F38" s="88"/>
      <c r="G38" s="61" t="s">
        <v>31</v>
      </c>
      <c r="H38" s="3"/>
      <c r="I38" s="3"/>
      <c r="J38" s="4" t="s">
        <v>3</v>
      </c>
      <c r="L38" s="5" t="str">
        <f>L$2</f>
        <v>10 серий бросков монеты</v>
      </c>
    </row>
    <row r="39" spans="1:12" ht="18.75">
      <c r="A39" s="8"/>
      <c r="B39" s="15"/>
      <c r="C39" s="15" t="s">
        <v>29</v>
      </c>
      <c r="D39" s="15" t="s">
        <v>32</v>
      </c>
      <c r="E39" s="15" t="s">
        <v>30</v>
      </c>
      <c r="F39" s="15" t="s">
        <v>33</v>
      </c>
      <c r="G39" s="15"/>
      <c r="H39" s="9"/>
      <c r="I39" s="9"/>
      <c r="J39" s="10">
        <f>IF(SUM(C41,E41,C44,E44)&gt;0,1,10^(-5))</f>
        <v>1.0000000000000001E-5</v>
      </c>
      <c r="L39" s="37" t="str">
        <f>L$3</f>
        <v>Если в первом броске серии</v>
      </c>
    </row>
    <row r="40" spans="1:12" ht="19.5" thickBot="1">
      <c r="A40" s="8"/>
      <c r="B40" s="15"/>
      <c r="C40" s="20" t="s">
        <v>34</v>
      </c>
      <c r="D40" s="20" t="s">
        <v>35</v>
      </c>
      <c r="E40" s="20" t="s">
        <v>34</v>
      </c>
      <c r="F40" s="20" t="s">
        <v>35</v>
      </c>
      <c r="G40" s="15"/>
      <c r="H40" s="9"/>
      <c r="I40" s="9"/>
      <c r="L40" s="37" t="str">
        <f>L$4</f>
        <v>выпал "орел", то серию завершает</v>
      </c>
    </row>
    <row r="41" spans="1:12" ht="19.5" thickTop="1">
      <c r="A41" s="8" t="s">
        <v>43</v>
      </c>
      <c r="B41" s="17" t="s">
        <v>34</v>
      </c>
      <c r="C41" s="39">
        <f>'X,Y'!C41</f>
        <v>0</v>
      </c>
      <c r="D41" s="22"/>
      <c r="E41" s="39">
        <f>'X,Y'!E41</f>
        <v>0</v>
      </c>
      <c r="F41" s="22"/>
      <c r="G41" s="18">
        <f>C41+E41</f>
        <v>0</v>
      </c>
      <c r="H41" s="9"/>
      <c r="I41" s="9"/>
      <c r="L41" s="37" t="str">
        <f>L$5</f>
        <v xml:space="preserve"> второй бросок.</v>
      </c>
    </row>
    <row r="42" spans="1:12" ht="19.5" thickBot="1">
      <c r="A42" s="8" t="s">
        <v>44</v>
      </c>
      <c r="B42" s="17" t="s">
        <v>35</v>
      </c>
      <c r="C42" s="26">
        <f>IF(G47=0,0,C41/G47)</f>
        <v>0</v>
      </c>
      <c r="D42" s="27">
        <f>IF(C47=0,0,C42/C47)</f>
        <v>0</v>
      </c>
      <c r="E42" s="28">
        <f>IF(G47=0,0,E41/G47)</f>
        <v>0</v>
      </c>
      <c r="F42" s="27">
        <f>IF(E47=0,0,E42/E47)</f>
        <v>0</v>
      </c>
      <c r="G42" s="19">
        <f>C42+E42</f>
        <v>0</v>
      </c>
      <c r="H42" s="9"/>
      <c r="I42" s="11"/>
      <c r="L42" s="37" t="str">
        <f>L$6</f>
        <v xml:space="preserve"> Если на втором броске "орел",</v>
      </c>
    </row>
    <row r="43" spans="1:12" ht="20.25" thickTop="1" thickBot="1">
      <c r="A43" s="8" t="s">
        <v>99</v>
      </c>
      <c r="B43" s="17" t="s">
        <v>35</v>
      </c>
      <c r="C43" s="38">
        <f>IF(G41=0,0,C41/G41)</f>
        <v>0</v>
      </c>
      <c r="D43" s="25"/>
      <c r="E43" s="31">
        <f>IF(G41=0,0,E41/G41)</f>
        <v>0</v>
      </c>
      <c r="F43" s="25"/>
      <c r="G43" s="32">
        <f t="shared" ref="G43:G46" si="2">C43+E43</f>
        <v>0</v>
      </c>
      <c r="H43" s="9"/>
      <c r="I43" s="11"/>
      <c r="L43" s="37" t="str">
        <f>L$7</f>
        <v>начисляют 2 балла, иначе 0.</v>
      </c>
    </row>
    <row r="44" spans="1:12" ht="20.25" thickTop="1" thickBot="1">
      <c r="A44" s="8" t="s">
        <v>47</v>
      </c>
      <c r="B44" s="17" t="s">
        <v>34</v>
      </c>
      <c r="C44" s="39">
        <f>'X,Y'!C44</f>
        <v>0</v>
      </c>
      <c r="D44" s="24"/>
      <c r="E44" s="39">
        <f>'X,Y'!E44</f>
        <v>0</v>
      </c>
      <c r="F44" s="24"/>
      <c r="G44" s="18">
        <f t="shared" si="2"/>
        <v>0</v>
      </c>
      <c r="H44" s="9"/>
      <c r="L44" s="37" t="str">
        <f>L$8</f>
        <v>Если в первом броске серии</v>
      </c>
    </row>
    <row r="45" spans="1:12" ht="19.5" thickTop="1">
      <c r="A45" s="8" t="s">
        <v>48</v>
      </c>
      <c r="B45" s="17" t="s">
        <v>35</v>
      </c>
      <c r="C45" s="30">
        <f>IF(G47=0,0,C44/G47)</f>
        <v>0</v>
      </c>
      <c r="D45" s="25">
        <f>IF(C47=0,0,C45/C47)</f>
        <v>0</v>
      </c>
      <c r="E45" s="31">
        <f>IF(G47=0,0,E44/G47)</f>
        <v>0</v>
      </c>
      <c r="F45" s="25">
        <f>IF(E47=0,0,E45/E47)</f>
        <v>0</v>
      </c>
      <c r="G45" s="32">
        <f t="shared" si="2"/>
        <v>0</v>
      </c>
      <c r="H45" s="9"/>
      <c r="L45" s="37" t="str">
        <f>L$9</f>
        <v>выпала "решка", то серию завершает</v>
      </c>
    </row>
    <row r="46" spans="1:12" ht="19.5" thickBot="1">
      <c r="A46" s="8" t="s">
        <v>100</v>
      </c>
      <c r="B46" s="17" t="s">
        <v>35</v>
      </c>
      <c r="C46" s="23">
        <f>IF(G44=0,0,C45/G45)</f>
        <v>0</v>
      </c>
      <c r="D46" s="24"/>
      <c r="E46" s="29">
        <f>IF(G44=0,0,E45/G45)</f>
        <v>0</v>
      </c>
      <c r="F46" s="24"/>
      <c r="G46" s="19">
        <f t="shared" si="2"/>
        <v>0</v>
      </c>
      <c r="H46" s="9"/>
      <c r="L46" s="37" t="str">
        <f>L$10</f>
        <v xml:space="preserve"> второй и третий броски.</v>
      </c>
    </row>
    <row r="47" spans="1:12" ht="19.5" thickTop="1">
      <c r="A47" s="8" t="s">
        <v>50</v>
      </c>
      <c r="B47" s="15"/>
      <c r="C47" s="33">
        <f>C41+C44</f>
        <v>0</v>
      </c>
      <c r="D47" s="21"/>
      <c r="E47" s="33">
        <f>E41+E44</f>
        <v>0</v>
      </c>
      <c r="F47" s="21"/>
      <c r="G47" s="16">
        <f>G41+G44</f>
        <v>0</v>
      </c>
      <c r="H47" s="9"/>
      <c r="L47" s="37" t="str">
        <f>L$11</f>
        <v xml:space="preserve"> Если на 2-м и 3-м бросках</v>
      </c>
    </row>
    <row r="48" spans="1:12" ht="18.75">
      <c r="A48" s="8"/>
      <c r="B48" s="15"/>
      <c r="C48" s="15">
        <f>C42+C45</f>
        <v>0</v>
      </c>
      <c r="D48" s="15">
        <f t="shared" ref="D48:F48" si="3">D42+D45</f>
        <v>0</v>
      </c>
      <c r="E48" s="15">
        <f t="shared" si="3"/>
        <v>0</v>
      </c>
      <c r="F48" s="15">
        <f t="shared" si="3"/>
        <v>0</v>
      </c>
      <c r="G48" s="15"/>
      <c r="H48" s="9"/>
      <c r="L48" s="37" t="str">
        <f>L$12</f>
        <v xml:space="preserve"> дважды выпала "решка",</v>
      </c>
    </row>
    <row r="49" spans="1:12" ht="18.75">
      <c r="A49" s="8"/>
      <c r="B49" s="15"/>
      <c r="C49" s="15"/>
      <c r="D49" s="15"/>
      <c r="E49" s="15"/>
      <c r="F49" s="15"/>
      <c r="G49" s="15"/>
      <c r="H49" s="9"/>
      <c r="L49" s="37" t="str">
        <f>L$13</f>
        <v>начисляют 0 баллов, иначе 2.</v>
      </c>
    </row>
    <row r="50" spans="1:12" ht="18.75">
      <c r="A50" s="8"/>
      <c r="B50" s="15"/>
      <c r="C50" s="15"/>
      <c r="D50" s="15"/>
      <c r="E50" s="15"/>
      <c r="F50" s="15"/>
      <c r="G50" s="15"/>
      <c r="H50" s="9"/>
      <c r="L50" s="37" t="str">
        <f>L$14</f>
        <v>X - число начисленных баллов за серию,</v>
      </c>
    </row>
    <row r="51" spans="1:12" ht="18.75">
      <c r="A51" s="8"/>
      <c r="B51" s="15"/>
      <c r="C51" s="15"/>
      <c r="D51" s="15"/>
      <c r="E51" s="15"/>
      <c r="F51" s="15"/>
      <c r="G51" s="15"/>
      <c r="H51" s="9"/>
      <c r="L51" s="37" t="str">
        <f>L$15</f>
        <v>Y - число бросков в серии.</v>
      </c>
    </row>
    <row r="52" spans="1:12" ht="18.75">
      <c r="A52" s="8"/>
      <c r="B52" s="15"/>
      <c r="C52" s="15"/>
      <c r="D52" s="15"/>
      <c r="E52" s="15"/>
      <c r="F52" s="15"/>
      <c r="G52" s="15"/>
      <c r="H52" s="9"/>
      <c r="L52" s="37">
        <f>L$16</f>
        <v>0</v>
      </c>
    </row>
    <row r="53" spans="1:12" ht="18.75">
      <c r="A53" s="8"/>
      <c r="B53" s="15"/>
      <c r="C53" s="15"/>
      <c r="D53" s="15"/>
      <c r="E53" s="15"/>
      <c r="F53" s="15"/>
      <c r="G53" s="15"/>
      <c r="H53" s="9"/>
      <c r="L53" s="37">
        <f>L$17</f>
        <v>0</v>
      </c>
    </row>
    <row r="55" spans="1:12" ht="18.75">
      <c r="A55" s="7" t="str">
        <f>'Название и список группы'!A4</f>
        <v>Дехиби</v>
      </c>
      <c r="B55" s="84" t="str">
        <f>'Название и список группы'!B4</f>
        <v>Хишем</v>
      </c>
      <c r="C55" s="84"/>
      <c r="D55" s="84"/>
      <c r="E55" s="84"/>
      <c r="F55" s="84"/>
      <c r="G55" s="84"/>
      <c r="H55" s="84"/>
      <c r="I55" s="84"/>
      <c r="J55" s="84"/>
    </row>
    <row r="56" spans="1:12">
      <c r="B56" s="61"/>
      <c r="C56" s="88" t="s">
        <v>29</v>
      </c>
      <c r="D56" s="88"/>
      <c r="E56" s="88" t="s">
        <v>30</v>
      </c>
      <c r="F56" s="88"/>
      <c r="G56" s="61" t="s">
        <v>31</v>
      </c>
      <c r="H56" s="3"/>
      <c r="I56" s="3"/>
      <c r="J56" s="4" t="s">
        <v>3</v>
      </c>
      <c r="L56" s="5" t="str">
        <f>L$2</f>
        <v>10 серий бросков монеты</v>
      </c>
    </row>
    <row r="57" spans="1:12" ht="18.75">
      <c r="A57" s="8"/>
      <c r="B57" s="15"/>
      <c r="C57" s="15" t="s">
        <v>29</v>
      </c>
      <c r="D57" s="15" t="s">
        <v>32</v>
      </c>
      <c r="E57" s="15" t="s">
        <v>30</v>
      </c>
      <c r="F57" s="15" t="s">
        <v>33</v>
      </c>
      <c r="G57" s="15"/>
      <c r="H57" s="9"/>
      <c r="I57" s="9"/>
      <c r="J57" s="10">
        <f>IF(SUM(C59,E59,C62,E62)&gt;0,1,10^(-5))</f>
        <v>1.0000000000000001E-5</v>
      </c>
      <c r="L57" s="37" t="str">
        <f>L$3</f>
        <v>Если в первом броске серии</v>
      </c>
    </row>
    <row r="58" spans="1:12" ht="19.5" thickBot="1">
      <c r="A58" s="8"/>
      <c r="B58" s="15"/>
      <c r="C58" s="20" t="s">
        <v>34</v>
      </c>
      <c r="D58" s="20" t="s">
        <v>35</v>
      </c>
      <c r="E58" s="20" t="s">
        <v>34</v>
      </c>
      <c r="F58" s="20" t="s">
        <v>35</v>
      </c>
      <c r="G58" s="15"/>
      <c r="H58" s="9"/>
      <c r="I58" s="9"/>
      <c r="L58" s="37" t="str">
        <f>L$4</f>
        <v>выпал "орел", то серию завершает</v>
      </c>
    </row>
    <row r="59" spans="1:12" ht="19.5" thickTop="1">
      <c r="A59" s="8" t="s">
        <v>43</v>
      </c>
      <c r="B59" s="17" t="s">
        <v>34</v>
      </c>
      <c r="C59" s="39">
        <f>'X,Y'!C59</f>
        <v>0</v>
      </c>
      <c r="D59" s="22"/>
      <c r="E59" s="39">
        <f>'X,Y'!E59</f>
        <v>0</v>
      </c>
      <c r="F59" s="22"/>
      <c r="G59" s="18">
        <f>C59+E59</f>
        <v>0</v>
      </c>
      <c r="H59" s="9"/>
      <c r="I59" s="9"/>
      <c r="L59" s="37" t="str">
        <f>L$5</f>
        <v xml:space="preserve"> второй бросок.</v>
      </c>
    </row>
    <row r="60" spans="1:12" ht="19.5" thickBot="1">
      <c r="A60" s="8" t="s">
        <v>44</v>
      </c>
      <c r="B60" s="17" t="s">
        <v>35</v>
      </c>
      <c r="C60" s="26">
        <f>IF(G65=0,0,C59/G65)</f>
        <v>0</v>
      </c>
      <c r="D60" s="27">
        <f>IF(C65=0,0,C60/C65)</f>
        <v>0</v>
      </c>
      <c r="E60" s="28">
        <f>IF(G65=0,0,E59/G65)</f>
        <v>0</v>
      </c>
      <c r="F60" s="27">
        <f>IF(E65=0,0,E60/E65)</f>
        <v>0</v>
      </c>
      <c r="G60" s="19">
        <f>C60+E60</f>
        <v>0</v>
      </c>
      <c r="H60" s="9"/>
      <c r="I60" s="11"/>
      <c r="L60" s="37" t="str">
        <f>L$6</f>
        <v xml:space="preserve"> Если на втором броске "орел",</v>
      </c>
    </row>
    <row r="61" spans="1:12" ht="20.25" thickTop="1" thickBot="1">
      <c r="A61" s="8" t="s">
        <v>99</v>
      </c>
      <c r="B61" s="17" t="s">
        <v>35</v>
      </c>
      <c r="C61" s="38">
        <f>IF(G59=0,0,C59/G59)</f>
        <v>0</v>
      </c>
      <c r="D61" s="25"/>
      <c r="E61" s="31">
        <f>IF(G59=0,0,E59/G59)</f>
        <v>0</v>
      </c>
      <c r="F61" s="25"/>
      <c r="G61" s="32">
        <f t="shared" ref="G61:G64" si="4">C61+E61</f>
        <v>0</v>
      </c>
      <c r="H61" s="9"/>
      <c r="I61" s="11"/>
      <c r="L61" s="37" t="str">
        <f>L$7</f>
        <v>начисляют 2 балла, иначе 0.</v>
      </c>
    </row>
    <row r="62" spans="1:12" ht="20.25" thickTop="1" thickBot="1">
      <c r="A62" s="8" t="s">
        <v>47</v>
      </c>
      <c r="B62" s="17" t="s">
        <v>34</v>
      </c>
      <c r="C62" s="39">
        <f>'X,Y'!C62</f>
        <v>0</v>
      </c>
      <c r="D62" s="24"/>
      <c r="E62" s="39">
        <f>'X,Y'!E62</f>
        <v>0</v>
      </c>
      <c r="F62" s="24"/>
      <c r="G62" s="18">
        <f t="shared" si="4"/>
        <v>0</v>
      </c>
      <c r="H62" s="9"/>
      <c r="L62" s="37" t="str">
        <f>L$8</f>
        <v>Если в первом броске серии</v>
      </c>
    </row>
    <row r="63" spans="1:12" ht="19.5" thickTop="1">
      <c r="A63" s="8" t="s">
        <v>48</v>
      </c>
      <c r="B63" s="17" t="s">
        <v>35</v>
      </c>
      <c r="C63" s="30">
        <f>IF(G65=0,0,C62/G65)</f>
        <v>0</v>
      </c>
      <c r="D63" s="25">
        <f>IF(C65=0,0,C63/C65)</f>
        <v>0</v>
      </c>
      <c r="E63" s="31">
        <f>IF(G65=0,0,E62/G65)</f>
        <v>0</v>
      </c>
      <c r="F63" s="25">
        <f>IF(E65=0,0,E63/E65)</f>
        <v>0</v>
      </c>
      <c r="G63" s="32">
        <f t="shared" si="4"/>
        <v>0</v>
      </c>
      <c r="H63" s="9"/>
      <c r="L63" s="37" t="str">
        <f>L$9</f>
        <v>выпала "решка", то серию завершает</v>
      </c>
    </row>
    <row r="64" spans="1:12" ht="19.5" thickBot="1">
      <c r="A64" s="8" t="s">
        <v>100</v>
      </c>
      <c r="B64" s="17" t="s">
        <v>35</v>
      </c>
      <c r="C64" s="23">
        <f>IF(G62=0,0,C63/G63)</f>
        <v>0</v>
      </c>
      <c r="D64" s="24"/>
      <c r="E64" s="29">
        <f>IF(G62=0,0,E63/G63)</f>
        <v>0</v>
      </c>
      <c r="F64" s="24"/>
      <c r="G64" s="19">
        <f t="shared" si="4"/>
        <v>0</v>
      </c>
      <c r="H64" s="9"/>
      <c r="L64" s="37" t="str">
        <f>L$10</f>
        <v xml:space="preserve"> второй и третий броски.</v>
      </c>
    </row>
    <row r="65" spans="1:12" ht="19.5" thickTop="1">
      <c r="A65" s="8" t="s">
        <v>50</v>
      </c>
      <c r="B65" s="15"/>
      <c r="C65" s="33">
        <f>C59+C62</f>
        <v>0</v>
      </c>
      <c r="D65" s="21"/>
      <c r="E65" s="33">
        <f>E59+E62</f>
        <v>0</v>
      </c>
      <c r="F65" s="21"/>
      <c r="G65" s="16">
        <f>G59+G62</f>
        <v>0</v>
      </c>
      <c r="H65" s="9"/>
      <c r="L65" s="37" t="str">
        <f>L$11</f>
        <v xml:space="preserve"> Если на 2-м и 3-м бросках</v>
      </c>
    </row>
    <row r="66" spans="1:12" ht="18.75">
      <c r="A66" s="8"/>
      <c r="B66" s="15"/>
      <c r="C66" s="15">
        <f>C60+C63</f>
        <v>0</v>
      </c>
      <c r="D66" s="15">
        <f t="shared" ref="D66:F66" si="5">D60+D63</f>
        <v>0</v>
      </c>
      <c r="E66" s="15">
        <f t="shared" si="5"/>
        <v>0</v>
      </c>
      <c r="F66" s="15">
        <f t="shared" si="5"/>
        <v>0</v>
      </c>
      <c r="G66" s="15"/>
      <c r="H66" s="9"/>
      <c r="L66" s="37" t="str">
        <f>L$12</f>
        <v xml:space="preserve"> дважды выпала "решка",</v>
      </c>
    </row>
    <row r="67" spans="1:12" ht="18.75">
      <c r="A67" s="8"/>
      <c r="B67" s="15"/>
      <c r="C67" s="15"/>
      <c r="D67" s="15"/>
      <c r="E67" s="15"/>
      <c r="F67" s="15"/>
      <c r="G67" s="15"/>
      <c r="H67" s="9"/>
      <c r="L67" s="37" t="str">
        <f>L$13</f>
        <v>начисляют 0 баллов, иначе 2.</v>
      </c>
    </row>
    <row r="68" spans="1:12" ht="18.75">
      <c r="A68" s="8"/>
      <c r="B68" s="15"/>
      <c r="C68" s="15"/>
      <c r="D68" s="15"/>
      <c r="E68" s="15"/>
      <c r="F68" s="15"/>
      <c r="G68" s="15"/>
      <c r="H68" s="9"/>
      <c r="L68" s="37" t="str">
        <f>L$14</f>
        <v>X - число начисленных баллов за серию,</v>
      </c>
    </row>
    <row r="69" spans="1:12" ht="18.75">
      <c r="A69" s="8"/>
      <c r="B69" s="15"/>
      <c r="C69" s="15"/>
      <c r="D69" s="15"/>
      <c r="E69" s="15"/>
      <c r="F69" s="15"/>
      <c r="G69" s="15"/>
      <c r="H69" s="9"/>
      <c r="L69" s="37" t="str">
        <f>L$15</f>
        <v>Y - число бросков в серии.</v>
      </c>
    </row>
    <row r="70" spans="1:12" ht="18.75">
      <c r="A70" s="8"/>
      <c r="B70" s="15"/>
      <c r="C70" s="15"/>
      <c r="D70" s="15"/>
      <c r="E70" s="15"/>
      <c r="F70" s="15"/>
      <c r="G70" s="15"/>
      <c r="H70" s="9"/>
      <c r="L70" s="37">
        <f>L$16</f>
        <v>0</v>
      </c>
    </row>
    <row r="71" spans="1:12" ht="18.75">
      <c r="A71" s="8"/>
      <c r="B71" s="15"/>
      <c r="C71" s="15"/>
      <c r="D71" s="15"/>
      <c r="E71" s="15"/>
      <c r="F71" s="15"/>
      <c r="G71" s="15"/>
      <c r="H71" s="9"/>
      <c r="L71" s="37">
        <f>L$17</f>
        <v>0</v>
      </c>
    </row>
    <row r="73" spans="1:12" ht="18.75">
      <c r="A73" s="7" t="str">
        <f>'Название и список группы'!A5</f>
        <v>Исмаили</v>
      </c>
      <c r="B73" s="84" t="str">
        <f>'Название и список группы'!B5</f>
        <v>Исмаил</v>
      </c>
      <c r="C73" s="84"/>
      <c r="D73" s="84"/>
      <c r="E73" s="84"/>
      <c r="F73" s="84"/>
      <c r="G73" s="84"/>
      <c r="H73" s="84"/>
      <c r="I73" s="84"/>
      <c r="J73" s="84"/>
    </row>
    <row r="74" spans="1:12">
      <c r="B74" s="61"/>
      <c r="C74" s="88" t="s">
        <v>29</v>
      </c>
      <c r="D74" s="88"/>
      <c r="E74" s="88" t="s">
        <v>30</v>
      </c>
      <c r="F74" s="88"/>
      <c r="G74" s="61" t="s">
        <v>31</v>
      </c>
      <c r="H74" s="3"/>
      <c r="I74" s="3"/>
      <c r="J74" s="4" t="s">
        <v>3</v>
      </c>
      <c r="L74" s="5" t="str">
        <f>L$2</f>
        <v>10 серий бросков монеты</v>
      </c>
    </row>
    <row r="75" spans="1:12" ht="18.75">
      <c r="A75" s="8"/>
      <c r="B75" s="15"/>
      <c r="C75" s="15" t="s">
        <v>29</v>
      </c>
      <c r="D75" s="15" t="s">
        <v>32</v>
      </c>
      <c r="E75" s="15" t="s">
        <v>30</v>
      </c>
      <c r="F75" s="15" t="s">
        <v>33</v>
      </c>
      <c r="G75" s="15"/>
      <c r="H75" s="9"/>
      <c r="I75" s="9"/>
      <c r="J75" s="10">
        <f>IF(SUM(C77,E77,C80,E80)&gt;0,1,10^(-5))</f>
        <v>1.0000000000000001E-5</v>
      </c>
      <c r="L75" s="37" t="str">
        <f>L$3</f>
        <v>Если в первом броске серии</v>
      </c>
    </row>
    <row r="76" spans="1:12" ht="19.5" thickBot="1">
      <c r="A76" s="8"/>
      <c r="B76" s="15"/>
      <c r="C76" s="20" t="s">
        <v>34</v>
      </c>
      <c r="D76" s="20" t="s">
        <v>35</v>
      </c>
      <c r="E76" s="20" t="s">
        <v>34</v>
      </c>
      <c r="F76" s="20" t="s">
        <v>35</v>
      </c>
      <c r="G76" s="15"/>
      <c r="H76" s="9"/>
      <c r="I76" s="9"/>
      <c r="L76" s="37" t="str">
        <f>L$4</f>
        <v>выпал "орел", то серию завершает</v>
      </c>
    </row>
    <row r="77" spans="1:12" ht="19.5" thickTop="1">
      <c r="A77" s="8" t="s">
        <v>43</v>
      </c>
      <c r="B77" s="17" t="s">
        <v>34</v>
      </c>
      <c r="C77" s="39">
        <f>'X,Y'!C77</f>
        <v>0</v>
      </c>
      <c r="D77" s="22"/>
      <c r="E77" s="39">
        <f>'X,Y'!E77</f>
        <v>0</v>
      </c>
      <c r="F77" s="22"/>
      <c r="G77" s="18">
        <f>C77+E77</f>
        <v>0</v>
      </c>
      <c r="H77" s="9"/>
      <c r="I77" s="9"/>
      <c r="L77" s="37" t="str">
        <f>L$5</f>
        <v xml:space="preserve"> второй бросок.</v>
      </c>
    </row>
    <row r="78" spans="1:12" ht="19.5" thickBot="1">
      <c r="A78" s="8" t="s">
        <v>44</v>
      </c>
      <c r="B78" s="17" t="s">
        <v>35</v>
      </c>
      <c r="C78" s="26">
        <f>IF(G83=0,0,C77/G83)</f>
        <v>0</v>
      </c>
      <c r="D78" s="27">
        <f>IF(C83=0,0,C78/C83)</f>
        <v>0</v>
      </c>
      <c r="E78" s="28">
        <f>IF(G83=0,0,E77/G83)</f>
        <v>0</v>
      </c>
      <c r="F78" s="27">
        <f>IF(E83=0,0,E78/E83)</f>
        <v>0</v>
      </c>
      <c r="G78" s="19">
        <f>C78+E78</f>
        <v>0</v>
      </c>
      <c r="H78" s="9"/>
      <c r="I78" s="11"/>
      <c r="L78" s="37" t="str">
        <f>L$6</f>
        <v xml:space="preserve"> Если на втором броске "орел",</v>
      </c>
    </row>
    <row r="79" spans="1:12" ht="20.25" thickTop="1" thickBot="1">
      <c r="A79" s="8" t="s">
        <v>99</v>
      </c>
      <c r="B79" s="17" t="s">
        <v>35</v>
      </c>
      <c r="C79" s="38">
        <f>IF(G77=0,0,C77/G77)</f>
        <v>0</v>
      </c>
      <c r="D79" s="25"/>
      <c r="E79" s="31">
        <f>IF(G77=0,0,E77/G77)</f>
        <v>0</v>
      </c>
      <c r="F79" s="25"/>
      <c r="G79" s="32">
        <f t="shared" ref="G79:G82" si="6">C79+E79</f>
        <v>0</v>
      </c>
      <c r="H79" s="9"/>
      <c r="I79" s="11"/>
      <c r="L79" s="37" t="str">
        <f>L$7</f>
        <v>начисляют 2 балла, иначе 0.</v>
      </c>
    </row>
    <row r="80" spans="1:12" ht="20.25" thickTop="1" thickBot="1">
      <c r="A80" s="8" t="s">
        <v>47</v>
      </c>
      <c r="B80" s="17" t="s">
        <v>34</v>
      </c>
      <c r="C80" s="39">
        <f>'X,Y'!C80</f>
        <v>0</v>
      </c>
      <c r="D80" s="24"/>
      <c r="E80" s="39">
        <f>'X,Y'!E80</f>
        <v>0</v>
      </c>
      <c r="F80" s="24"/>
      <c r="G80" s="18">
        <f t="shared" si="6"/>
        <v>0</v>
      </c>
      <c r="H80" s="9"/>
      <c r="L80" s="37" t="str">
        <f>L$8</f>
        <v>Если в первом броске серии</v>
      </c>
    </row>
    <row r="81" spans="1:12" ht="19.5" thickTop="1">
      <c r="A81" s="8" t="s">
        <v>48</v>
      </c>
      <c r="B81" s="17" t="s">
        <v>35</v>
      </c>
      <c r="C81" s="30">
        <f>IF(G83=0,0,C80/G83)</f>
        <v>0</v>
      </c>
      <c r="D81" s="25">
        <f>IF(C83=0,0,C81/C83)</f>
        <v>0</v>
      </c>
      <c r="E81" s="31">
        <f>IF(G83=0,0,E80/G83)</f>
        <v>0</v>
      </c>
      <c r="F81" s="25">
        <f>IF(E83=0,0,E81/E83)</f>
        <v>0</v>
      </c>
      <c r="G81" s="32">
        <f t="shared" si="6"/>
        <v>0</v>
      </c>
      <c r="H81" s="9"/>
      <c r="L81" s="37" t="str">
        <f>L$9</f>
        <v>выпала "решка", то серию завершает</v>
      </c>
    </row>
    <row r="82" spans="1:12" ht="19.5" thickBot="1">
      <c r="A82" s="8" t="s">
        <v>100</v>
      </c>
      <c r="B82" s="17" t="s">
        <v>35</v>
      </c>
      <c r="C82" s="23">
        <f>IF(G80=0,0,C81/G81)</f>
        <v>0</v>
      </c>
      <c r="D82" s="24"/>
      <c r="E82" s="29">
        <f>IF(G80=0,0,E81/G81)</f>
        <v>0</v>
      </c>
      <c r="F82" s="24"/>
      <c r="G82" s="19">
        <f t="shared" si="6"/>
        <v>0</v>
      </c>
      <c r="H82" s="9"/>
      <c r="L82" s="37" t="str">
        <f>L$10</f>
        <v xml:space="preserve"> второй и третий броски.</v>
      </c>
    </row>
    <row r="83" spans="1:12" ht="19.5" thickTop="1">
      <c r="A83" s="8" t="s">
        <v>50</v>
      </c>
      <c r="B83" s="15"/>
      <c r="C83" s="33">
        <f>C77+C80</f>
        <v>0</v>
      </c>
      <c r="D83" s="21"/>
      <c r="E83" s="33">
        <f>E77+E80</f>
        <v>0</v>
      </c>
      <c r="F83" s="21"/>
      <c r="G83" s="16">
        <f>G77+G80</f>
        <v>0</v>
      </c>
      <c r="H83" s="9"/>
      <c r="L83" s="37" t="str">
        <f>L$11</f>
        <v xml:space="preserve"> Если на 2-м и 3-м бросках</v>
      </c>
    </row>
    <row r="84" spans="1:12" ht="18.75">
      <c r="A84" s="8"/>
      <c r="B84" s="15"/>
      <c r="C84" s="15">
        <f>C78+C81</f>
        <v>0</v>
      </c>
      <c r="D84" s="15">
        <f t="shared" ref="D84:F84" si="7">D78+D81</f>
        <v>0</v>
      </c>
      <c r="E84" s="15">
        <f t="shared" si="7"/>
        <v>0</v>
      </c>
      <c r="F84" s="15">
        <f t="shared" si="7"/>
        <v>0</v>
      </c>
      <c r="G84" s="15"/>
      <c r="H84" s="9"/>
      <c r="L84" s="37" t="str">
        <f>L$12</f>
        <v xml:space="preserve"> дважды выпала "решка",</v>
      </c>
    </row>
    <row r="85" spans="1:12" ht="18.75">
      <c r="A85" s="8"/>
      <c r="B85" s="15"/>
      <c r="C85" s="15"/>
      <c r="D85" s="15"/>
      <c r="E85" s="15"/>
      <c r="F85" s="15"/>
      <c r="G85" s="15"/>
      <c r="H85" s="9"/>
      <c r="L85" s="37" t="str">
        <f>L$13</f>
        <v>начисляют 0 баллов, иначе 2.</v>
      </c>
    </row>
    <row r="86" spans="1:12" ht="18.75">
      <c r="A86" s="8"/>
      <c r="B86" s="15"/>
      <c r="C86" s="15"/>
      <c r="D86" s="15"/>
      <c r="E86" s="15"/>
      <c r="F86" s="15"/>
      <c r="G86" s="15"/>
      <c r="H86" s="9"/>
      <c r="L86" s="37" t="str">
        <f>L$14</f>
        <v>X - число начисленных баллов за серию,</v>
      </c>
    </row>
    <row r="87" spans="1:12" ht="18.75">
      <c r="A87" s="8"/>
      <c r="B87" s="15"/>
      <c r="C87" s="15"/>
      <c r="D87" s="15"/>
      <c r="E87" s="15"/>
      <c r="F87" s="15"/>
      <c r="G87" s="15"/>
      <c r="H87" s="9"/>
      <c r="L87" s="37" t="str">
        <f>L$15</f>
        <v>Y - число бросков в серии.</v>
      </c>
    </row>
    <row r="88" spans="1:12" ht="18.75">
      <c r="A88" s="8"/>
      <c r="B88" s="15"/>
      <c r="C88" s="15"/>
      <c r="D88" s="15"/>
      <c r="E88" s="15"/>
      <c r="F88" s="15"/>
      <c r="G88" s="15"/>
      <c r="H88" s="9"/>
      <c r="L88" s="37">
        <f>L$16</f>
        <v>0</v>
      </c>
    </row>
    <row r="89" spans="1:12" ht="18.75">
      <c r="A89" s="8"/>
      <c r="B89" s="15"/>
      <c r="C89" s="15"/>
      <c r="D89" s="15"/>
      <c r="E89" s="15"/>
      <c r="F89" s="15"/>
      <c r="G89" s="15"/>
      <c r="H89" s="9"/>
      <c r="L89" s="37">
        <f>L$17</f>
        <v>0</v>
      </c>
    </row>
    <row r="91" spans="1:12" ht="18.75">
      <c r="A91" s="7" t="str">
        <f>'Название и список группы'!A6</f>
        <v>Камалов</v>
      </c>
      <c r="B91" s="84" t="str">
        <f>'Название и список группы'!B6</f>
        <v>Владислав Валерьевич</v>
      </c>
      <c r="C91" s="84"/>
      <c r="D91" s="84"/>
      <c r="E91" s="84"/>
      <c r="F91" s="84"/>
      <c r="G91" s="84"/>
      <c r="H91" s="84"/>
      <c r="I91" s="84"/>
      <c r="J91" s="84"/>
    </row>
    <row r="92" spans="1:12">
      <c r="B92" s="61"/>
      <c r="C92" s="88" t="s">
        <v>29</v>
      </c>
      <c r="D92" s="88"/>
      <c r="E92" s="88" t="s">
        <v>30</v>
      </c>
      <c r="F92" s="88"/>
      <c r="G92" s="61" t="s">
        <v>31</v>
      </c>
      <c r="H92" s="3"/>
      <c r="I92" s="3"/>
      <c r="J92" s="4" t="s">
        <v>3</v>
      </c>
      <c r="L92" s="5" t="str">
        <f>L$2</f>
        <v>10 серий бросков монеты</v>
      </c>
    </row>
    <row r="93" spans="1:12" ht="18.75">
      <c r="A93" s="8"/>
      <c r="B93" s="15"/>
      <c r="C93" s="15" t="s">
        <v>29</v>
      </c>
      <c r="D93" s="15" t="s">
        <v>32</v>
      </c>
      <c r="E93" s="15" t="s">
        <v>30</v>
      </c>
      <c r="F93" s="15" t="s">
        <v>33</v>
      </c>
      <c r="G93" s="15"/>
      <c r="H93" s="9"/>
      <c r="I93" s="9"/>
      <c r="J93" s="10">
        <f>IF(SUM(C95,E95,C98,E98)&gt;0,1,10^(-5))</f>
        <v>1</v>
      </c>
      <c r="L93" s="37" t="str">
        <f>L$3</f>
        <v>Если в первом броске серии</v>
      </c>
    </row>
    <row r="94" spans="1:12" ht="19.5" thickBot="1">
      <c r="A94" s="8"/>
      <c r="B94" s="15"/>
      <c r="C94" s="20" t="s">
        <v>34</v>
      </c>
      <c r="D94" s="20" t="s">
        <v>35</v>
      </c>
      <c r="E94" s="20" t="s">
        <v>34</v>
      </c>
      <c r="F94" s="20" t="s">
        <v>35</v>
      </c>
      <c r="G94" s="15"/>
      <c r="H94" s="9"/>
      <c r="I94" s="9"/>
      <c r="L94" s="37" t="str">
        <f>L$4</f>
        <v>выпал "орел", то серию завершает</v>
      </c>
    </row>
    <row r="95" spans="1:12" ht="19.5" thickTop="1">
      <c r="A95" s="8" t="s">
        <v>43</v>
      </c>
      <c r="B95" s="17" t="s">
        <v>34</v>
      </c>
      <c r="C95" s="39">
        <f>'X,Y'!C95</f>
        <v>4</v>
      </c>
      <c r="D95" s="22"/>
      <c r="E95" s="39">
        <f>'X,Y'!E95</f>
        <v>0</v>
      </c>
      <c r="F95" s="22"/>
      <c r="G95" s="18">
        <f>C95+E95</f>
        <v>4</v>
      </c>
      <c r="H95" s="9"/>
      <c r="I95" s="9"/>
      <c r="L95" s="37" t="str">
        <f>L$5</f>
        <v xml:space="preserve"> второй бросок.</v>
      </c>
    </row>
    <row r="96" spans="1:12" ht="19.5" thickBot="1">
      <c r="A96" s="8" t="s">
        <v>44</v>
      </c>
      <c r="B96" s="17" t="s">
        <v>35</v>
      </c>
      <c r="C96" s="26">
        <f>IF(G101=0,0,C95/G101)</f>
        <v>0.4</v>
      </c>
      <c r="D96" s="27">
        <f>IF(C101=0,0,C96/C101)</f>
        <v>6.6666666666666666E-2</v>
      </c>
      <c r="E96" s="28">
        <f>IF(G101=0,0,E95/G101)</f>
        <v>0</v>
      </c>
      <c r="F96" s="27">
        <f>IF(E101=0,0,E96/E101)</f>
        <v>0</v>
      </c>
      <c r="G96" s="19">
        <f>C96+E96</f>
        <v>0.4</v>
      </c>
      <c r="H96" s="9"/>
      <c r="I96" s="11"/>
      <c r="L96" s="37" t="str">
        <f>L$6</f>
        <v xml:space="preserve"> Если на втором броске "орел",</v>
      </c>
    </row>
    <row r="97" spans="1:12" ht="20.25" thickTop="1" thickBot="1">
      <c r="A97" s="8" t="s">
        <v>99</v>
      </c>
      <c r="B97" s="17" t="s">
        <v>35</v>
      </c>
      <c r="C97" s="38">
        <f>IF(G95=0,0,C95/G95)</f>
        <v>1</v>
      </c>
      <c r="D97" s="25"/>
      <c r="E97" s="31">
        <f>IF(G95=0,0,E95/G95)</f>
        <v>0</v>
      </c>
      <c r="F97" s="25"/>
      <c r="G97" s="32">
        <f t="shared" ref="G97:G100" si="8">C97+E97</f>
        <v>1</v>
      </c>
      <c r="H97" s="9"/>
      <c r="I97" s="11"/>
      <c r="L97" s="37" t="str">
        <f>L$7</f>
        <v>начисляют 2 балла, иначе 0.</v>
      </c>
    </row>
    <row r="98" spans="1:12" ht="20.25" thickTop="1" thickBot="1">
      <c r="A98" s="8" t="s">
        <v>47</v>
      </c>
      <c r="B98" s="17" t="s">
        <v>34</v>
      </c>
      <c r="C98" s="39">
        <f>'X,Y'!C98</f>
        <v>2</v>
      </c>
      <c r="D98" s="24"/>
      <c r="E98" s="39">
        <f>'X,Y'!E98</f>
        <v>4</v>
      </c>
      <c r="F98" s="24"/>
      <c r="G98" s="18">
        <f t="shared" si="8"/>
        <v>6</v>
      </c>
      <c r="H98" s="9"/>
      <c r="L98" s="37" t="str">
        <f>L$8</f>
        <v>Если в первом броске серии</v>
      </c>
    </row>
    <row r="99" spans="1:12" ht="19.5" thickTop="1">
      <c r="A99" s="8" t="s">
        <v>48</v>
      </c>
      <c r="B99" s="17" t="s">
        <v>35</v>
      </c>
      <c r="C99" s="30">
        <f>IF(G101=0,0,C98/G101)</f>
        <v>0.2</v>
      </c>
      <c r="D99" s="25">
        <f>IF(C101=0,0,C99/C101)</f>
        <v>3.3333333333333333E-2</v>
      </c>
      <c r="E99" s="31">
        <f>IF(G101=0,0,E98/G101)</f>
        <v>0.4</v>
      </c>
      <c r="F99" s="25">
        <f>IF(E101=0,0,E99/E101)</f>
        <v>0.1</v>
      </c>
      <c r="G99" s="32">
        <f t="shared" si="8"/>
        <v>0.60000000000000009</v>
      </c>
      <c r="H99" s="9"/>
      <c r="L99" s="37" t="str">
        <f>L$9</f>
        <v>выпала "решка", то серию завершает</v>
      </c>
    </row>
    <row r="100" spans="1:12" ht="19.5" thickBot="1">
      <c r="A100" s="8" t="s">
        <v>100</v>
      </c>
      <c r="B100" s="17" t="s">
        <v>35</v>
      </c>
      <c r="C100" s="23">
        <f>IF(G98=0,0,C99/G99)</f>
        <v>0.33333333333333331</v>
      </c>
      <c r="D100" s="24"/>
      <c r="E100" s="29">
        <f>IF(G98=0,0,E99/G99)</f>
        <v>0.66666666666666663</v>
      </c>
      <c r="F100" s="24"/>
      <c r="G100" s="19">
        <f t="shared" si="8"/>
        <v>1</v>
      </c>
      <c r="H100" s="9"/>
      <c r="L100" s="37" t="str">
        <f>L$10</f>
        <v xml:space="preserve"> второй и третий броски.</v>
      </c>
    </row>
    <row r="101" spans="1:12" ht="19.5" thickTop="1">
      <c r="A101" s="8" t="s">
        <v>50</v>
      </c>
      <c r="B101" s="15"/>
      <c r="C101" s="33">
        <f>C95+C98</f>
        <v>6</v>
      </c>
      <c r="D101" s="21"/>
      <c r="E101" s="33">
        <f>E95+E98</f>
        <v>4</v>
      </c>
      <c r="F101" s="21"/>
      <c r="G101" s="16">
        <f>G95+G98</f>
        <v>10</v>
      </c>
      <c r="H101" s="9"/>
      <c r="L101" s="37" t="str">
        <f>L$11</f>
        <v xml:space="preserve"> Если на 2-м и 3-м бросках</v>
      </c>
    </row>
    <row r="102" spans="1:12" ht="18.75">
      <c r="A102" s="8"/>
      <c r="B102" s="15"/>
      <c r="C102" s="15">
        <f>C96+C99</f>
        <v>0.60000000000000009</v>
      </c>
      <c r="D102" s="15">
        <f t="shared" ref="D102:F102" si="9">D96+D99</f>
        <v>0.1</v>
      </c>
      <c r="E102" s="15">
        <f t="shared" si="9"/>
        <v>0.4</v>
      </c>
      <c r="F102" s="15">
        <f t="shared" si="9"/>
        <v>0.1</v>
      </c>
      <c r="G102" s="15"/>
      <c r="H102" s="9"/>
      <c r="L102" s="37" t="str">
        <f>L$12</f>
        <v xml:space="preserve"> дважды выпала "решка",</v>
      </c>
    </row>
    <row r="103" spans="1:12" ht="18.75">
      <c r="A103" s="8"/>
      <c r="B103" s="15"/>
      <c r="C103" s="15"/>
      <c r="D103" s="15"/>
      <c r="E103" s="15"/>
      <c r="F103" s="15"/>
      <c r="G103" s="15"/>
      <c r="H103" s="9"/>
      <c r="L103" s="37" t="str">
        <f>L$13</f>
        <v>начисляют 0 баллов, иначе 2.</v>
      </c>
    </row>
    <row r="104" spans="1:12" ht="18.75">
      <c r="A104" s="8"/>
      <c r="B104" s="15"/>
      <c r="C104" s="15"/>
      <c r="D104" s="15"/>
      <c r="E104" s="15"/>
      <c r="F104" s="15"/>
      <c r="G104" s="15"/>
      <c r="H104" s="9"/>
      <c r="L104" s="37" t="str">
        <f>L$14</f>
        <v>X - число начисленных баллов за серию,</v>
      </c>
    </row>
    <row r="105" spans="1:12" ht="18.75">
      <c r="A105" s="8"/>
      <c r="B105" s="15"/>
      <c r="C105" s="15"/>
      <c r="D105" s="15"/>
      <c r="E105" s="15"/>
      <c r="F105" s="15"/>
      <c r="G105" s="15"/>
      <c r="H105" s="9"/>
      <c r="L105" s="37" t="str">
        <f>L$15</f>
        <v>Y - число бросков в серии.</v>
      </c>
    </row>
    <row r="106" spans="1:12" ht="18.75">
      <c r="A106" s="8"/>
      <c r="B106" s="15"/>
      <c r="C106" s="15"/>
      <c r="D106" s="15"/>
      <c r="E106" s="15"/>
      <c r="F106" s="15"/>
      <c r="G106" s="15"/>
      <c r="H106" s="9"/>
      <c r="L106" s="37">
        <f>L$16</f>
        <v>0</v>
      </c>
    </row>
    <row r="107" spans="1:12" ht="18.75">
      <c r="A107" s="8"/>
      <c r="B107" s="15"/>
      <c r="C107" s="15"/>
      <c r="D107" s="15"/>
      <c r="E107" s="15"/>
      <c r="F107" s="15"/>
      <c r="G107" s="15"/>
      <c r="H107" s="9"/>
      <c r="L107" s="37">
        <f>L$17</f>
        <v>0</v>
      </c>
    </row>
    <row r="109" spans="1:12" ht="18.75">
      <c r="A109" s="7" t="str">
        <f>'Название и список группы'!A7</f>
        <v>Касымов</v>
      </c>
      <c r="B109" s="84" t="str">
        <f>'Название и список группы'!B7</f>
        <v>Мухаммад Анварджонович</v>
      </c>
      <c r="C109" s="84"/>
      <c r="D109" s="84"/>
      <c r="E109" s="84"/>
      <c r="F109" s="84"/>
      <c r="G109" s="84"/>
      <c r="H109" s="84"/>
      <c r="I109" s="84"/>
      <c r="J109" s="84"/>
    </row>
    <row r="110" spans="1:12">
      <c r="B110" s="61"/>
      <c r="C110" s="88" t="s">
        <v>29</v>
      </c>
      <c r="D110" s="88"/>
      <c r="E110" s="88" t="s">
        <v>30</v>
      </c>
      <c r="F110" s="88"/>
      <c r="G110" s="61" t="s">
        <v>31</v>
      </c>
      <c r="H110" s="3"/>
      <c r="I110" s="3"/>
      <c r="J110" s="4" t="s">
        <v>3</v>
      </c>
      <c r="L110" s="5" t="str">
        <f>L$2</f>
        <v>10 серий бросков монеты</v>
      </c>
    </row>
    <row r="111" spans="1:12" ht="18.75">
      <c r="A111" s="8"/>
      <c r="B111" s="15"/>
      <c r="C111" s="15" t="s">
        <v>29</v>
      </c>
      <c r="D111" s="15" t="s">
        <v>32</v>
      </c>
      <c r="E111" s="15" t="s">
        <v>30</v>
      </c>
      <c r="F111" s="15" t="s">
        <v>33</v>
      </c>
      <c r="G111" s="15"/>
      <c r="H111" s="9"/>
      <c r="I111" s="9"/>
      <c r="J111" s="10">
        <f>IF(SUM(C113,E113,C116,E116)&gt;0,1,10^(-5))</f>
        <v>1.0000000000000001E-5</v>
      </c>
      <c r="L111" s="37" t="str">
        <f>L$3</f>
        <v>Если в первом броске серии</v>
      </c>
    </row>
    <row r="112" spans="1:12" ht="19.5" thickBot="1">
      <c r="A112" s="8"/>
      <c r="B112" s="15"/>
      <c r="C112" s="20" t="s">
        <v>34</v>
      </c>
      <c r="D112" s="20" t="s">
        <v>35</v>
      </c>
      <c r="E112" s="20" t="s">
        <v>34</v>
      </c>
      <c r="F112" s="20" t="s">
        <v>35</v>
      </c>
      <c r="G112" s="15"/>
      <c r="H112" s="9"/>
      <c r="I112" s="9"/>
      <c r="L112" s="37" t="str">
        <f>L$4</f>
        <v>выпал "орел", то серию завершает</v>
      </c>
    </row>
    <row r="113" spans="1:12" ht="19.5" thickTop="1">
      <c r="A113" s="8" t="s">
        <v>43</v>
      </c>
      <c r="B113" s="17" t="s">
        <v>34</v>
      </c>
      <c r="C113" s="39">
        <f>'X,Y'!C113</f>
        <v>0</v>
      </c>
      <c r="D113" s="22"/>
      <c r="E113" s="39">
        <f>'X,Y'!E113</f>
        <v>0</v>
      </c>
      <c r="F113" s="22"/>
      <c r="G113" s="18">
        <f>C113+E113</f>
        <v>0</v>
      </c>
      <c r="H113" s="9"/>
      <c r="I113" s="9"/>
      <c r="L113" s="37" t="str">
        <f>L$5</f>
        <v xml:space="preserve"> второй бросок.</v>
      </c>
    </row>
    <row r="114" spans="1:12" ht="19.5" thickBot="1">
      <c r="A114" s="8" t="s">
        <v>44</v>
      </c>
      <c r="B114" s="17" t="s">
        <v>35</v>
      </c>
      <c r="C114" s="26">
        <f>IF(G119=0,0,C113/G119)</f>
        <v>0</v>
      </c>
      <c r="D114" s="27">
        <f>IF(C119=0,0,C114/C119)</f>
        <v>0</v>
      </c>
      <c r="E114" s="28">
        <f>IF(G119=0,0,E113/G119)</f>
        <v>0</v>
      </c>
      <c r="F114" s="27">
        <f>IF(E119=0,0,E114/E119)</f>
        <v>0</v>
      </c>
      <c r="G114" s="19">
        <f>C114+E114</f>
        <v>0</v>
      </c>
      <c r="H114" s="9"/>
      <c r="I114" s="11"/>
      <c r="L114" s="37" t="str">
        <f>L$6</f>
        <v xml:space="preserve"> Если на втором броске "орел",</v>
      </c>
    </row>
    <row r="115" spans="1:12" ht="20.25" thickTop="1" thickBot="1">
      <c r="A115" s="8" t="s">
        <v>99</v>
      </c>
      <c r="B115" s="17" t="s">
        <v>35</v>
      </c>
      <c r="C115" s="38">
        <f>IF(G113=0,0,C113/G113)</f>
        <v>0</v>
      </c>
      <c r="D115" s="25"/>
      <c r="E115" s="31">
        <f>IF(G113=0,0,E113/G113)</f>
        <v>0</v>
      </c>
      <c r="F115" s="25"/>
      <c r="G115" s="32">
        <f t="shared" ref="G115:G118" si="10">C115+E115</f>
        <v>0</v>
      </c>
      <c r="H115" s="9"/>
      <c r="I115" s="11"/>
      <c r="L115" s="37" t="str">
        <f>L$7</f>
        <v>начисляют 2 балла, иначе 0.</v>
      </c>
    </row>
    <row r="116" spans="1:12" ht="20.25" thickTop="1" thickBot="1">
      <c r="A116" s="8" t="s">
        <v>47</v>
      </c>
      <c r="B116" s="17" t="s">
        <v>34</v>
      </c>
      <c r="C116" s="39">
        <f>'X,Y'!C116</f>
        <v>0</v>
      </c>
      <c r="D116" s="24"/>
      <c r="E116" s="39">
        <f>'X,Y'!E116</f>
        <v>0</v>
      </c>
      <c r="F116" s="24"/>
      <c r="G116" s="18">
        <f t="shared" si="10"/>
        <v>0</v>
      </c>
      <c r="H116" s="9"/>
      <c r="L116" s="37" t="str">
        <f>L$8</f>
        <v>Если в первом броске серии</v>
      </c>
    </row>
    <row r="117" spans="1:12" ht="19.5" thickTop="1">
      <c r="A117" s="8" t="s">
        <v>48</v>
      </c>
      <c r="B117" s="17" t="s">
        <v>35</v>
      </c>
      <c r="C117" s="30">
        <f>IF(G119=0,0,C116/G119)</f>
        <v>0</v>
      </c>
      <c r="D117" s="25">
        <f>IF(C119=0,0,C117/C119)</f>
        <v>0</v>
      </c>
      <c r="E117" s="31">
        <f>IF(G119=0,0,E116/G119)</f>
        <v>0</v>
      </c>
      <c r="F117" s="25">
        <f>IF(E119=0,0,E117/E119)</f>
        <v>0</v>
      </c>
      <c r="G117" s="32">
        <f t="shared" si="10"/>
        <v>0</v>
      </c>
      <c r="H117" s="9"/>
      <c r="L117" s="37" t="str">
        <f>L$9</f>
        <v>выпала "решка", то серию завершает</v>
      </c>
    </row>
    <row r="118" spans="1:12" ht="19.5" thickBot="1">
      <c r="A118" s="8" t="s">
        <v>100</v>
      </c>
      <c r="B118" s="17" t="s">
        <v>35</v>
      </c>
      <c r="C118" s="23">
        <f>IF(G116=0,0,C117/G117)</f>
        <v>0</v>
      </c>
      <c r="D118" s="24"/>
      <c r="E118" s="29">
        <f>IF(G116=0,0,E117/G117)</f>
        <v>0</v>
      </c>
      <c r="F118" s="24"/>
      <c r="G118" s="19">
        <f t="shared" si="10"/>
        <v>0</v>
      </c>
      <c r="H118" s="9"/>
      <c r="L118" s="37" t="str">
        <f>L$10</f>
        <v xml:space="preserve"> второй и третий броски.</v>
      </c>
    </row>
    <row r="119" spans="1:12" ht="19.5" thickTop="1">
      <c r="A119" s="8" t="s">
        <v>50</v>
      </c>
      <c r="B119" s="15"/>
      <c r="C119" s="33">
        <f>C113+C116</f>
        <v>0</v>
      </c>
      <c r="D119" s="21"/>
      <c r="E119" s="33">
        <f>E113+E116</f>
        <v>0</v>
      </c>
      <c r="F119" s="21"/>
      <c r="G119" s="16">
        <f>G113+G116</f>
        <v>0</v>
      </c>
      <c r="H119" s="9"/>
      <c r="L119" s="37" t="str">
        <f>L$11</f>
        <v xml:space="preserve"> Если на 2-м и 3-м бросках</v>
      </c>
    </row>
    <row r="120" spans="1:12" ht="18.75">
      <c r="A120" s="8"/>
      <c r="B120" s="15"/>
      <c r="C120" s="15">
        <f>C114+C117</f>
        <v>0</v>
      </c>
      <c r="D120" s="15">
        <f t="shared" ref="D120:F120" si="11">D114+D117</f>
        <v>0</v>
      </c>
      <c r="E120" s="15">
        <f t="shared" si="11"/>
        <v>0</v>
      </c>
      <c r="F120" s="15">
        <f t="shared" si="11"/>
        <v>0</v>
      </c>
      <c r="G120" s="15"/>
      <c r="H120" s="9"/>
      <c r="L120" s="37" t="str">
        <f>L$12</f>
        <v xml:space="preserve"> дважды выпала "решка",</v>
      </c>
    </row>
    <row r="121" spans="1:12" ht="18.75">
      <c r="A121" s="8"/>
      <c r="B121" s="15"/>
      <c r="C121" s="15"/>
      <c r="D121" s="15"/>
      <c r="E121" s="15"/>
      <c r="F121" s="15"/>
      <c r="G121" s="15"/>
      <c r="H121" s="9"/>
      <c r="L121" s="37" t="str">
        <f>L$13</f>
        <v>начисляют 0 баллов, иначе 2.</v>
      </c>
    </row>
    <row r="122" spans="1:12" ht="18.75">
      <c r="A122" s="8"/>
      <c r="B122" s="15"/>
      <c r="C122" s="15"/>
      <c r="D122" s="15"/>
      <c r="E122" s="15"/>
      <c r="F122" s="15"/>
      <c r="G122" s="15"/>
      <c r="H122" s="9"/>
      <c r="L122" s="37" t="str">
        <f>L$14</f>
        <v>X - число начисленных баллов за серию,</v>
      </c>
    </row>
    <row r="123" spans="1:12" ht="18.75">
      <c r="A123" s="8"/>
      <c r="B123" s="15"/>
      <c r="C123" s="15"/>
      <c r="D123" s="15"/>
      <c r="E123" s="15"/>
      <c r="F123" s="15"/>
      <c r="G123" s="15"/>
      <c r="H123" s="9"/>
      <c r="L123" s="37" t="str">
        <f>L$15</f>
        <v>Y - число бросков в серии.</v>
      </c>
    </row>
    <row r="124" spans="1:12" ht="18.75">
      <c r="A124" s="8"/>
      <c r="B124" s="15"/>
      <c r="C124" s="15"/>
      <c r="D124" s="15"/>
      <c r="E124" s="15"/>
      <c r="F124" s="15"/>
      <c r="G124" s="15"/>
      <c r="H124" s="9"/>
      <c r="L124" s="37">
        <f>L$16</f>
        <v>0</v>
      </c>
    </row>
    <row r="125" spans="1:12" ht="18.75">
      <c r="A125" s="8"/>
      <c r="B125" s="15"/>
      <c r="C125" s="15"/>
      <c r="D125" s="15"/>
      <c r="E125" s="15"/>
      <c r="F125" s="15"/>
      <c r="G125" s="15"/>
      <c r="H125" s="9"/>
      <c r="L125" s="37">
        <f>L$17</f>
        <v>0</v>
      </c>
    </row>
    <row r="127" spans="1:12" ht="18.75">
      <c r="A127" s="7" t="str">
        <f>'Название и список группы'!A8</f>
        <v>Лотфи</v>
      </c>
      <c r="B127" s="84" t="str">
        <f>'Название и список группы'!B8</f>
        <v>Мохамед</v>
      </c>
      <c r="C127" s="84"/>
      <c r="D127" s="84"/>
      <c r="E127" s="84"/>
      <c r="F127" s="84"/>
      <c r="G127" s="84"/>
      <c r="H127" s="84"/>
      <c r="I127" s="84"/>
      <c r="J127" s="84"/>
    </row>
    <row r="128" spans="1:12">
      <c r="B128" s="61"/>
      <c r="C128" s="88" t="s">
        <v>29</v>
      </c>
      <c r="D128" s="88"/>
      <c r="E128" s="88" t="s">
        <v>30</v>
      </c>
      <c r="F128" s="88"/>
      <c r="G128" s="61" t="s">
        <v>31</v>
      </c>
      <c r="H128" s="3"/>
      <c r="I128" s="3"/>
      <c r="J128" s="4" t="s">
        <v>3</v>
      </c>
      <c r="L128" s="5" t="str">
        <f>L$2</f>
        <v>10 серий бросков монеты</v>
      </c>
    </row>
    <row r="129" spans="1:12" ht="18.75">
      <c r="A129" s="8"/>
      <c r="B129" s="15"/>
      <c r="C129" s="15" t="s">
        <v>29</v>
      </c>
      <c r="D129" s="15" t="s">
        <v>32</v>
      </c>
      <c r="E129" s="15" t="s">
        <v>30</v>
      </c>
      <c r="F129" s="15" t="s">
        <v>33</v>
      </c>
      <c r="G129" s="15"/>
      <c r="H129" s="9"/>
      <c r="I129" s="9"/>
      <c r="J129" s="10">
        <f>IF(SUM(C131,E131,C134,E134)&gt;0,1,10^(-5))</f>
        <v>1.0000000000000001E-5</v>
      </c>
      <c r="L129" s="37" t="str">
        <f>L$3</f>
        <v>Если в первом броске серии</v>
      </c>
    </row>
    <row r="130" spans="1:12" ht="19.5" thickBot="1">
      <c r="A130" s="8"/>
      <c r="B130" s="15"/>
      <c r="C130" s="20" t="s">
        <v>34</v>
      </c>
      <c r="D130" s="20" t="s">
        <v>35</v>
      </c>
      <c r="E130" s="20" t="s">
        <v>34</v>
      </c>
      <c r="F130" s="20" t="s">
        <v>35</v>
      </c>
      <c r="G130" s="15"/>
      <c r="H130" s="9"/>
      <c r="I130" s="9"/>
      <c r="L130" s="37" t="str">
        <f>L$4</f>
        <v>выпал "орел", то серию завершает</v>
      </c>
    </row>
    <row r="131" spans="1:12" ht="19.5" thickTop="1">
      <c r="A131" s="8" t="s">
        <v>43</v>
      </c>
      <c r="B131" s="17" t="s">
        <v>34</v>
      </c>
      <c r="C131" s="39">
        <f>'X,Y'!C131</f>
        <v>0</v>
      </c>
      <c r="D131" s="22"/>
      <c r="E131" s="39">
        <f>'X,Y'!E131</f>
        <v>0</v>
      </c>
      <c r="F131" s="22"/>
      <c r="G131" s="18">
        <f>C131+E131</f>
        <v>0</v>
      </c>
      <c r="H131" s="9"/>
      <c r="I131" s="9"/>
      <c r="L131" s="37" t="str">
        <f>L$5</f>
        <v xml:space="preserve"> второй бросок.</v>
      </c>
    </row>
    <row r="132" spans="1:12" ht="19.5" thickBot="1">
      <c r="A132" s="8" t="s">
        <v>44</v>
      </c>
      <c r="B132" s="17" t="s">
        <v>35</v>
      </c>
      <c r="C132" s="26">
        <f>IF(G137=0,0,C131/G137)</f>
        <v>0</v>
      </c>
      <c r="D132" s="27">
        <f>IF(C137=0,0,C132/C137)</f>
        <v>0</v>
      </c>
      <c r="E132" s="28">
        <f>IF(G137=0,0,E131/G137)</f>
        <v>0</v>
      </c>
      <c r="F132" s="27">
        <f>IF(E137=0,0,E132/E137)</f>
        <v>0</v>
      </c>
      <c r="G132" s="19">
        <f>C132+E132</f>
        <v>0</v>
      </c>
      <c r="H132" s="9"/>
      <c r="I132" s="11"/>
      <c r="L132" s="37" t="str">
        <f>L$6</f>
        <v xml:space="preserve"> Если на втором броске "орел",</v>
      </c>
    </row>
    <row r="133" spans="1:12" ht="20.25" thickTop="1" thickBot="1">
      <c r="A133" s="8" t="s">
        <v>99</v>
      </c>
      <c r="B133" s="17" t="s">
        <v>35</v>
      </c>
      <c r="C133" s="38">
        <f>IF(G131=0,0,C131/G131)</f>
        <v>0</v>
      </c>
      <c r="D133" s="25"/>
      <c r="E133" s="31">
        <f>IF(G131=0,0,E131/G131)</f>
        <v>0</v>
      </c>
      <c r="F133" s="25"/>
      <c r="G133" s="32">
        <f t="shared" ref="G133:G136" si="12">C133+E133</f>
        <v>0</v>
      </c>
      <c r="H133" s="9"/>
      <c r="I133" s="11"/>
      <c r="L133" s="37" t="str">
        <f>L$7</f>
        <v>начисляют 2 балла, иначе 0.</v>
      </c>
    </row>
    <row r="134" spans="1:12" ht="20.25" thickTop="1" thickBot="1">
      <c r="A134" s="8" t="s">
        <v>47</v>
      </c>
      <c r="B134" s="17" t="s">
        <v>34</v>
      </c>
      <c r="C134" s="39">
        <f>'X,Y'!C134</f>
        <v>0</v>
      </c>
      <c r="D134" s="24"/>
      <c r="E134" s="39">
        <f>'X,Y'!E134</f>
        <v>0</v>
      </c>
      <c r="F134" s="24"/>
      <c r="G134" s="18">
        <f t="shared" si="12"/>
        <v>0</v>
      </c>
      <c r="H134" s="9"/>
      <c r="L134" s="37" t="str">
        <f>L$8</f>
        <v>Если в первом броске серии</v>
      </c>
    </row>
    <row r="135" spans="1:12" ht="19.5" thickTop="1">
      <c r="A135" s="8" t="s">
        <v>48</v>
      </c>
      <c r="B135" s="17" t="s">
        <v>35</v>
      </c>
      <c r="C135" s="30">
        <f>IF(G137=0,0,C134/G137)</f>
        <v>0</v>
      </c>
      <c r="D135" s="25">
        <f>IF(C137=0,0,C135/C137)</f>
        <v>0</v>
      </c>
      <c r="E135" s="31">
        <f>IF(G137=0,0,E134/G137)</f>
        <v>0</v>
      </c>
      <c r="F135" s="25">
        <f>IF(E137=0,0,E135/E137)</f>
        <v>0</v>
      </c>
      <c r="G135" s="32">
        <f t="shared" si="12"/>
        <v>0</v>
      </c>
      <c r="H135" s="9"/>
      <c r="L135" s="37" t="str">
        <f>L$9</f>
        <v>выпала "решка", то серию завершает</v>
      </c>
    </row>
    <row r="136" spans="1:12" ht="19.5" thickBot="1">
      <c r="A136" s="8" t="s">
        <v>100</v>
      </c>
      <c r="B136" s="17" t="s">
        <v>35</v>
      </c>
      <c r="C136" s="23">
        <f>IF(G134=0,0,C135/G135)</f>
        <v>0</v>
      </c>
      <c r="D136" s="24"/>
      <c r="E136" s="29">
        <f>IF(G134=0,0,E135/G135)</f>
        <v>0</v>
      </c>
      <c r="F136" s="24"/>
      <c r="G136" s="19">
        <f t="shared" si="12"/>
        <v>0</v>
      </c>
      <c r="H136" s="9"/>
      <c r="L136" s="37" t="str">
        <f>L$10</f>
        <v xml:space="preserve"> второй и третий броски.</v>
      </c>
    </row>
    <row r="137" spans="1:12" ht="19.5" thickTop="1">
      <c r="A137" s="8" t="s">
        <v>50</v>
      </c>
      <c r="B137" s="15"/>
      <c r="C137" s="33">
        <f>C131+C134</f>
        <v>0</v>
      </c>
      <c r="D137" s="21"/>
      <c r="E137" s="33">
        <f>E131+E134</f>
        <v>0</v>
      </c>
      <c r="F137" s="21"/>
      <c r="G137" s="16">
        <f>G131+G134</f>
        <v>0</v>
      </c>
      <c r="H137" s="9"/>
      <c r="L137" s="37" t="str">
        <f>L$11</f>
        <v xml:space="preserve"> Если на 2-м и 3-м бросках</v>
      </c>
    </row>
    <row r="138" spans="1:12" ht="18.75">
      <c r="A138" s="8"/>
      <c r="B138" s="15"/>
      <c r="C138" s="15">
        <f>C132+C135</f>
        <v>0</v>
      </c>
      <c r="D138" s="15">
        <f t="shared" ref="D138:F138" si="13">D132+D135</f>
        <v>0</v>
      </c>
      <c r="E138" s="15">
        <f t="shared" si="13"/>
        <v>0</v>
      </c>
      <c r="F138" s="15">
        <f t="shared" si="13"/>
        <v>0</v>
      </c>
      <c r="G138" s="15"/>
      <c r="H138" s="9"/>
      <c r="L138" s="37" t="str">
        <f>L$12</f>
        <v xml:space="preserve"> дважды выпала "решка",</v>
      </c>
    </row>
    <row r="139" spans="1:12" ht="18.75">
      <c r="A139" s="8"/>
      <c r="B139" s="15"/>
      <c r="C139" s="15"/>
      <c r="D139" s="15"/>
      <c r="E139" s="15"/>
      <c r="F139" s="15"/>
      <c r="G139" s="15"/>
      <c r="H139" s="9"/>
      <c r="L139" s="37" t="str">
        <f>L$13</f>
        <v>начисляют 0 баллов, иначе 2.</v>
      </c>
    </row>
    <row r="140" spans="1:12" ht="18.75">
      <c r="A140" s="8"/>
      <c r="B140" s="15"/>
      <c r="C140" s="15"/>
      <c r="D140" s="15"/>
      <c r="E140" s="15"/>
      <c r="F140" s="15"/>
      <c r="G140" s="15"/>
      <c r="H140" s="9"/>
      <c r="L140" s="37" t="str">
        <f>L$14</f>
        <v>X - число начисленных баллов за серию,</v>
      </c>
    </row>
    <row r="141" spans="1:12" ht="18.75">
      <c r="A141" s="8"/>
      <c r="B141" s="15"/>
      <c r="C141" s="15"/>
      <c r="D141" s="15"/>
      <c r="E141" s="15"/>
      <c r="F141" s="15"/>
      <c r="G141" s="15"/>
      <c r="H141" s="9"/>
      <c r="L141" s="37" t="str">
        <f>L$15</f>
        <v>Y - число бросков в серии.</v>
      </c>
    </row>
    <row r="142" spans="1:12" ht="18.75">
      <c r="A142" s="8"/>
      <c r="B142" s="15"/>
      <c r="C142" s="15"/>
      <c r="D142" s="15"/>
      <c r="E142" s="15"/>
      <c r="F142" s="15"/>
      <c r="G142" s="15"/>
      <c r="H142" s="9"/>
      <c r="L142" s="37">
        <f>L$16</f>
        <v>0</v>
      </c>
    </row>
    <row r="143" spans="1:12" ht="18.75">
      <c r="A143" s="8"/>
      <c r="B143" s="15"/>
      <c r="C143" s="15"/>
      <c r="D143" s="15"/>
      <c r="E143" s="15"/>
      <c r="F143" s="15"/>
      <c r="G143" s="15"/>
      <c r="H143" s="9"/>
      <c r="L143" s="37">
        <f>L$17</f>
        <v>0</v>
      </c>
    </row>
    <row r="145" spans="1:12" ht="18.75">
      <c r="A145" s="7" t="str">
        <f>'Название и список группы'!A9</f>
        <v>Мохамед Ахмед Нурелдин Саид</v>
      </c>
      <c r="B145" s="84" t="str">
        <f>'Название и список группы'!B9</f>
        <v>Махмуд Ахмед Нурелдин</v>
      </c>
      <c r="C145" s="84"/>
      <c r="D145" s="84"/>
      <c r="E145" s="84"/>
      <c r="F145" s="84"/>
      <c r="G145" s="84"/>
      <c r="H145" s="84"/>
      <c r="I145" s="84"/>
      <c r="J145" s="84"/>
    </row>
    <row r="146" spans="1:12">
      <c r="B146" s="61"/>
      <c r="C146" s="88" t="s">
        <v>29</v>
      </c>
      <c r="D146" s="88"/>
      <c r="E146" s="88" t="s">
        <v>30</v>
      </c>
      <c r="F146" s="88"/>
      <c r="G146" s="61" t="s">
        <v>31</v>
      </c>
      <c r="H146" s="3"/>
      <c r="I146" s="3"/>
      <c r="J146" s="4" t="s">
        <v>3</v>
      </c>
      <c r="L146" s="5" t="str">
        <f>L$2</f>
        <v>10 серий бросков монеты</v>
      </c>
    </row>
    <row r="147" spans="1:12" ht="18.75">
      <c r="A147" s="8"/>
      <c r="B147" s="15"/>
      <c r="C147" s="15" t="s">
        <v>29</v>
      </c>
      <c r="D147" s="15" t="s">
        <v>32</v>
      </c>
      <c r="E147" s="15" t="s">
        <v>30</v>
      </c>
      <c r="F147" s="15" t="s">
        <v>33</v>
      </c>
      <c r="G147" s="15"/>
      <c r="H147" s="9"/>
      <c r="I147" s="9"/>
      <c r="J147" s="10">
        <f>IF(SUM(C149,E149,C152,E152)&gt;0,1,10^(-5))</f>
        <v>1.0000000000000001E-5</v>
      </c>
      <c r="L147" s="37" t="str">
        <f>L$3</f>
        <v>Если в первом броске серии</v>
      </c>
    </row>
    <row r="148" spans="1:12" ht="19.5" thickBot="1">
      <c r="A148" s="8"/>
      <c r="B148" s="15"/>
      <c r="C148" s="20" t="s">
        <v>34</v>
      </c>
      <c r="D148" s="20" t="s">
        <v>35</v>
      </c>
      <c r="E148" s="20" t="s">
        <v>34</v>
      </c>
      <c r="F148" s="20" t="s">
        <v>35</v>
      </c>
      <c r="G148" s="15"/>
      <c r="H148" s="9"/>
      <c r="I148" s="9"/>
      <c r="L148" s="37" t="str">
        <f>L$4</f>
        <v>выпал "орел", то серию завершает</v>
      </c>
    </row>
    <row r="149" spans="1:12" ht="19.5" thickTop="1">
      <c r="A149" s="8" t="s">
        <v>43</v>
      </c>
      <c r="B149" s="17" t="s">
        <v>34</v>
      </c>
      <c r="C149" s="39">
        <f>'X,Y'!C149</f>
        <v>0</v>
      </c>
      <c r="D149" s="22"/>
      <c r="E149" s="39">
        <f>'X,Y'!E149</f>
        <v>0</v>
      </c>
      <c r="F149" s="22"/>
      <c r="G149" s="18">
        <f>C149+E149</f>
        <v>0</v>
      </c>
      <c r="H149" s="9"/>
      <c r="I149" s="9"/>
      <c r="L149" s="37" t="str">
        <f>L$5</f>
        <v xml:space="preserve"> второй бросок.</v>
      </c>
    </row>
    <row r="150" spans="1:12" ht="19.5" thickBot="1">
      <c r="A150" s="8" t="s">
        <v>44</v>
      </c>
      <c r="B150" s="17" t="s">
        <v>35</v>
      </c>
      <c r="C150" s="26">
        <f>IF(G155=0,0,C149/G155)</f>
        <v>0</v>
      </c>
      <c r="D150" s="27">
        <f>IF(C155=0,0,C150/C155)</f>
        <v>0</v>
      </c>
      <c r="E150" s="28">
        <f>IF(G155=0,0,E149/G155)</f>
        <v>0</v>
      </c>
      <c r="F150" s="27">
        <f>IF(E155=0,0,E150/E155)</f>
        <v>0</v>
      </c>
      <c r="G150" s="19">
        <f>C150+E150</f>
        <v>0</v>
      </c>
      <c r="H150" s="9"/>
      <c r="I150" s="11"/>
      <c r="L150" s="37" t="str">
        <f>L$6</f>
        <v xml:space="preserve"> Если на втором броске "орел",</v>
      </c>
    </row>
    <row r="151" spans="1:12" ht="20.25" thickTop="1" thickBot="1">
      <c r="A151" s="8" t="s">
        <v>99</v>
      </c>
      <c r="B151" s="17" t="s">
        <v>35</v>
      </c>
      <c r="C151" s="38">
        <f>IF(G149=0,0,C149/G149)</f>
        <v>0</v>
      </c>
      <c r="D151" s="25"/>
      <c r="E151" s="31">
        <f>IF(G149=0,0,E149/G149)</f>
        <v>0</v>
      </c>
      <c r="F151" s="25"/>
      <c r="G151" s="32">
        <f t="shared" ref="G151:G154" si="14">C151+E151</f>
        <v>0</v>
      </c>
      <c r="H151" s="9"/>
      <c r="I151" s="11"/>
      <c r="L151" s="37" t="str">
        <f>L$7</f>
        <v>начисляют 2 балла, иначе 0.</v>
      </c>
    </row>
    <row r="152" spans="1:12" ht="20.25" thickTop="1" thickBot="1">
      <c r="A152" s="8" t="s">
        <v>47</v>
      </c>
      <c r="B152" s="17" t="s">
        <v>34</v>
      </c>
      <c r="C152" s="39">
        <f>'X,Y'!C152</f>
        <v>0</v>
      </c>
      <c r="D152" s="24"/>
      <c r="E152" s="39">
        <f>'X,Y'!E152</f>
        <v>0</v>
      </c>
      <c r="F152" s="24"/>
      <c r="G152" s="18">
        <f t="shared" si="14"/>
        <v>0</v>
      </c>
      <c r="H152" s="9"/>
      <c r="L152" s="37" t="str">
        <f>L$8</f>
        <v>Если в первом броске серии</v>
      </c>
    </row>
    <row r="153" spans="1:12" ht="19.5" thickTop="1">
      <c r="A153" s="8" t="s">
        <v>48</v>
      </c>
      <c r="B153" s="17" t="s">
        <v>35</v>
      </c>
      <c r="C153" s="30">
        <f>IF(G155=0,0,C152/G155)</f>
        <v>0</v>
      </c>
      <c r="D153" s="25">
        <f>IF(C155=0,0,C153/C155)</f>
        <v>0</v>
      </c>
      <c r="E153" s="31">
        <f>IF(G155=0,0,E152/G155)</f>
        <v>0</v>
      </c>
      <c r="F153" s="25">
        <f>IF(E155=0,0,E153/E155)</f>
        <v>0</v>
      </c>
      <c r="G153" s="32">
        <f t="shared" si="14"/>
        <v>0</v>
      </c>
      <c r="H153" s="9"/>
      <c r="L153" s="37" t="str">
        <f>L$9</f>
        <v>выпала "решка", то серию завершает</v>
      </c>
    </row>
    <row r="154" spans="1:12" ht="19.5" thickBot="1">
      <c r="A154" s="8" t="s">
        <v>100</v>
      </c>
      <c r="B154" s="17" t="s">
        <v>35</v>
      </c>
      <c r="C154" s="23">
        <f>IF(G152=0,0,C153/G153)</f>
        <v>0</v>
      </c>
      <c r="D154" s="24"/>
      <c r="E154" s="29">
        <f>IF(G152=0,0,E153/G153)</f>
        <v>0</v>
      </c>
      <c r="F154" s="24"/>
      <c r="G154" s="19">
        <f t="shared" si="14"/>
        <v>0</v>
      </c>
      <c r="H154" s="9"/>
      <c r="L154" s="37" t="str">
        <f>L$10</f>
        <v xml:space="preserve"> второй и третий броски.</v>
      </c>
    </row>
    <row r="155" spans="1:12" ht="19.5" thickTop="1">
      <c r="A155" s="8" t="s">
        <v>50</v>
      </c>
      <c r="B155" s="15"/>
      <c r="C155" s="33">
        <f>C149+C152</f>
        <v>0</v>
      </c>
      <c r="D155" s="21"/>
      <c r="E155" s="33">
        <f>E149+E152</f>
        <v>0</v>
      </c>
      <c r="F155" s="21"/>
      <c r="G155" s="16">
        <f>G149+G152</f>
        <v>0</v>
      </c>
      <c r="H155" s="9"/>
      <c r="L155" s="37" t="str">
        <f>L$11</f>
        <v xml:space="preserve"> Если на 2-м и 3-м бросках</v>
      </c>
    </row>
    <row r="156" spans="1:12" ht="18.75">
      <c r="A156" s="8"/>
      <c r="B156" s="15"/>
      <c r="C156" s="15">
        <f>C150+C153</f>
        <v>0</v>
      </c>
      <c r="D156" s="15">
        <f t="shared" ref="D156:F156" si="15">D150+D153</f>
        <v>0</v>
      </c>
      <c r="E156" s="15">
        <f t="shared" si="15"/>
        <v>0</v>
      </c>
      <c r="F156" s="15">
        <f t="shared" si="15"/>
        <v>0</v>
      </c>
      <c r="G156" s="15"/>
      <c r="H156" s="9"/>
      <c r="L156" s="37" t="str">
        <f>L$12</f>
        <v xml:space="preserve"> дважды выпала "решка",</v>
      </c>
    </row>
    <row r="157" spans="1:12" ht="18.75">
      <c r="A157" s="8"/>
      <c r="B157" s="15"/>
      <c r="C157" s="15"/>
      <c r="D157" s="15"/>
      <c r="E157" s="15"/>
      <c r="F157" s="15"/>
      <c r="G157" s="15"/>
      <c r="H157" s="9"/>
      <c r="L157" s="37" t="str">
        <f>L$13</f>
        <v>начисляют 0 баллов, иначе 2.</v>
      </c>
    </row>
    <row r="158" spans="1:12" ht="18.75">
      <c r="A158" s="8"/>
      <c r="B158" s="15"/>
      <c r="C158" s="15"/>
      <c r="D158" s="15"/>
      <c r="E158" s="15"/>
      <c r="F158" s="15"/>
      <c r="G158" s="15"/>
      <c r="H158" s="9"/>
      <c r="L158" s="37" t="str">
        <f>L$14</f>
        <v>X - число начисленных баллов за серию,</v>
      </c>
    </row>
    <row r="159" spans="1:12" ht="18.75">
      <c r="A159" s="8"/>
      <c r="B159" s="15"/>
      <c r="C159" s="15"/>
      <c r="D159" s="15"/>
      <c r="E159" s="15"/>
      <c r="F159" s="15"/>
      <c r="G159" s="15"/>
      <c r="H159" s="9"/>
      <c r="L159" s="37" t="str">
        <f>L$15</f>
        <v>Y - число бросков в серии.</v>
      </c>
    </row>
    <row r="160" spans="1:12" ht="18.75">
      <c r="A160" s="8"/>
      <c r="B160" s="15"/>
      <c r="C160" s="15"/>
      <c r="D160" s="15"/>
      <c r="E160" s="15"/>
      <c r="F160" s="15"/>
      <c r="G160" s="15"/>
      <c r="H160" s="9"/>
      <c r="L160" s="37">
        <f>L$16</f>
        <v>0</v>
      </c>
    </row>
    <row r="161" spans="1:12" ht="18.75">
      <c r="A161" s="8"/>
      <c r="B161" s="15"/>
      <c r="C161" s="15"/>
      <c r="D161" s="15"/>
      <c r="E161" s="15"/>
      <c r="F161" s="15"/>
      <c r="G161" s="15"/>
      <c r="H161" s="9"/>
      <c r="L161" s="37">
        <f>L$17</f>
        <v>0</v>
      </c>
    </row>
    <row r="163" spans="1:12" ht="18.75">
      <c r="A163" s="7" t="str">
        <f>'Название и список группы'!A10</f>
        <v>Петрова</v>
      </c>
      <c r="B163" s="84" t="str">
        <f>'Название и список группы'!B10</f>
        <v>Ольга Александровна</v>
      </c>
      <c r="C163" s="84"/>
      <c r="D163" s="84"/>
      <c r="E163" s="84"/>
      <c r="F163" s="84"/>
      <c r="G163" s="84"/>
      <c r="H163" s="84"/>
      <c r="I163" s="84"/>
      <c r="J163" s="84"/>
    </row>
    <row r="164" spans="1:12">
      <c r="B164" s="61"/>
      <c r="C164" s="88" t="s">
        <v>29</v>
      </c>
      <c r="D164" s="88"/>
      <c r="E164" s="88" t="s">
        <v>30</v>
      </c>
      <c r="F164" s="88"/>
      <c r="G164" s="61" t="s">
        <v>31</v>
      </c>
      <c r="H164" s="3"/>
      <c r="I164" s="3"/>
      <c r="J164" s="4" t="s">
        <v>3</v>
      </c>
      <c r="L164" s="5" t="str">
        <f>L$2</f>
        <v>10 серий бросков монеты</v>
      </c>
    </row>
    <row r="165" spans="1:12" ht="18.75">
      <c r="A165" s="8"/>
      <c r="B165" s="15"/>
      <c r="C165" s="15" t="s">
        <v>29</v>
      </c>
      <c r="D165" s="15" t="s">
        <v>32</v>
      </c>
      <c r="E165" s="15" t="s">
        <v>30</v>
      </c>
      <c r="F165" s="15" t="s">
        <v>33</v>
      </c>
      <c r="G165" s="15"/>
      <c r="H165" s="9"/>
      <c r="I165" s="9"/>
      <c r="J165" s="10">
        <f>IF(SUM(C167,E167,C170,E170)&gt;0,1,10^(-5))</f>
        <v>1</v>
      </c>
      <c r="L165" s="37" t="str">
        <f>L$3</f>
        <v>Если в первом броске серии</v>
      </c>
    </row>
    <row r="166" spans="1:12" ht="19.5" thickBot="1">
      <c r="A166" s="8"/>
      <c r="B166" s="15"/>
      <c r="C166" s="20" t="s">
        <v>34</v>
      </c>
      <c r="D166" s="20" t="s">
        <v>35</v>
      </c>
      <c r="E166" s="20" t="s">
        <v>34</v>
      </c>
      <c r="F166" s="20" t="s">
        <v>35</v>
      </c>
      <c r="G166" s="15"/>
      <c r="H166" s="9"/>
      <c r="I166" s="9"/>
      <c r="L166" s="37" t="str">
        <f>L$4</f>
        <v>выпал "орел", то серию завершает</v>
      </c>
    </row>
    <row r="167" spans="1:12" ht="19.5" thickTop="1">
      <c r="A167" s="8" t="s">
        <v>43</v>
      </c>
      <c r="B167" s="17" t="s">
        <v>34</v>
      </c>
      <c r="C167" s="39">
        <f>'X,Y'!C167</f>
        <v>2</v>
      </c>
      <c r="D167" s="22"/>
      <c r="E167" s="39">
        <f>'X,Y'!E167</f>
        <v>1</v>
      </c>
      <c r="F167" s="22"/>
      <c r="G167" s="18">
        <f>C167+E167</f>
        <v>3</v>
      </c>
      <c r="H167" s="9"/>
      <c r="I167" s="9"/>
      <c r="L167" s="37" t="str">
        <f>L$5</f>
        <v xml:space="preserve"> второй бросок.</v>
      </c>
    </row>
    <row r="168" spans="1:12" ht="19.5" thickBot="1">
      <c r="A168" s="8" t="s">
        <v>44</v>
      </c>
      <c r="B168" s="17" t="s">
        <v>35</v>
      </c>
      <c r="C168" s="26">
        <f>IF(G173=0,0,C167/G173)</f>
        <v>0.2</v>
      </c>
      <c r="D168" s="27">
        <f>IF(C173=0,0,C168/C173)</f>
        <v>0.04</v>
      </c>
      <c r="E168" s="28">
        <f>IF(G173=0,0,E167/G173)</f>
        <v>0.1</v>
      </c>
      <c r="F168" s="27">
        <f>IF(E173=0,0,E168/E173)</f>
        <v>0.02</v>
      </c>
      <c r="G168" s="19">
        <f>C168+E168</f>
        <v>0.30000000000000004</v>
      </c>
      <c r="H168" s="9"/>
      <c r="I168" s="11"/>
      <c r="L168" s="37" t="str">
        <f>L$6</f>
        <v xml:space="preserve"> Если на втором броске "орел",</v>
      </c>
    </row>
    <row r="169" spans="1:12" ht="20.25" thickTop="1" thickBot="1">
      <c r="A169" s="8" t="s">
        <v>99</v>
      </c>
      <c r="B169" s="17" t="s">
        <v>35</v>
      </c>
      <c r="C169" s="38">
        <f>IF(G167=0,0,C167/G167)</f>
        <v>0.66666666666666663</v>
      </c>
      <c r="D169" s="25"/>
      <c r="E169" s="31">
        <f>IF(G167=0,0,E167/G167)</f>
        <v>0.33333333333333331</v>
      </c>
      <c r="F169" s="25"/>
      <c r="G169" s="32">
        <f t="shared" ref="G169:G172" si="16">C169+E169</f>
        <v>1</v>
      </c>
      <c r="H169" s="9"/>
      <c r="I169" s="11"/>
      <c r="L169" s="37" t="str">
        <f>L$7</f>
        <v>начисляют 2 балла, иначе 0.</v>
      </c>
    </row>
    <row r="170" spans="1:12" ht="20.25" thickTop="1" thickBot="1">
      <c r="A170" s="8" t="s">
        <v>47</v>
      </c>
      <c r="B170" s="17" t="s">
        <v>34</v>
      </c>
      <c r="C170" s="39">
        <f>'X,Y'!C170</f>
        <v>3</v>
      </c>
      <c r="D170" s="24"/>
      <c r="E170" s="39">
        <f>'X,Y'!E170</f>
        <v>4</v>
      </c>
      <c r="F170" s="24"/>
      <c r="G170" s="18">
        <f t="shared" si="16"/>
        <v>7</v>
      </c>
      <c r="H170" s="9"/>
      <c r="L170" s="37" t="str">
        <f>L$8</f>
        <v>Если в первом броске серии</v>
      </c>
    </row>
    <row r="171" spans="1:12" ht="19.5" thickTop="1">
      <c r="A171" s="8" t="s">
        <v>48</v>
      </c>
      <c r="B171" s="17" t="s">
        <v>35</v>
      </c>
      <c r="C171" s="30">
        <f>IF(G173=0,0,C170/G173)</f>
        <v>0.3</v>
      </c>
      <c r="D171" s="25">
        <f>IF(C173=0,0,C171/C173)</f>
        <v>0.06</v>
      </c>
      <c r="E171" s="31">
        <f>IF(G173=0,0,E170/G173)</f>
        <v>0.4</v>
      </c>
      <c r="F171" s="25">
        <f>IF(E173=0,0,E171/E173)</f>
        <v>0.08</v>
      </c>
      <c r="G171" s="32">
        <f t="shared" si="16"/>
        <v>0.7</v>
      </c>
      <c r="H171" s="9"/>
      <c r="L171" s="37" t="str">
        <f>L$9</f>
        <v>выпала "решка", то серию завершает</v>
      </c>
    </row>
    <row r="172" spans="1:12" ht="19.5" thickBot="1">
      <c r="A172" s="8" t="s">
        <v>100</v>
      </c>
      <c r="B172" s="17" t="s">
        <v>35</v>
      </c>
      <c r="C172" s="23">
        <f>IF(G170=0,0,C171/G171)</f>
        <v>0.4285714285714286</v>
      </c>
      <c r="D172" s="24"/>
      <c r="E172" s="29">
        <f>IF(G170=0,0,E171/G171)</f>
        <v>0.57142857142857151</v>
      </c>
      <c r="F172" s="24"/>
      <c r="G172" s="19">
        <f t="shared" si="16"/>
        <v>1</v>
      </c>
      <c r="H172" s="9"/>
      <c r="L172" s="37" t="str">
        <f>L$10</f>
        <v xml:space="preserve"> второй и третий броски.</v>
      </c>
    </row>
    <row r="173" spans="1:12" ht="19.5" thickTop="1">
      <c r="A173" s="8" t="s">
        <v>50</v>
      </c>
      <c r="B173" s="15"/>
      <c r="C173" s="33">
        <f>C167+C170</f>
        <v>5</v>
      </c>
      <c r="D173" s="21"/>
      <c r="E173" s="33">
        <f>E167+E170</f>
        <v>5</v>
      </c>
      <c r="F173" s="21"/>
      <c r="G173" s="16">
        <f>G167+G170</f>
        <v>10</v>
      </c>
      <c r="H173" s="9"/>
      <c r="L173" s="37" t="str">
        <f>L$11</f>
        <v xml:space="preserve"> Если на 2-м и 3-м бросках</v>
      </c>
    </row>
    <row r="174" spans="1:12" ht="18.75">
      <c r="A174" s="8"/>
      <c r="B174" s="15"/>
      <c r="C174" s="15">
        <f>C168+C171</f>
        <v>0.5</v>
      </c>
      <c r="D174" s="15">
        <f t="shared" ref="D174:F174" si="17">D168+D171</f>
        <v>0.1</v>
      </c>
      <c r="E174" s="15">
        <f t="shared" si="17"/>
        <v>0.5</v>
      </c>
      <c r="F174" s="15">
        <f t="shared" si="17"/>
        <v>0.1</v>
      </c>
      <c r="G174" s="15"/>
      <c r="H174" s="9"/>
      <c r="L174" s="37" t="str">
        <f>L$12</f>
        <v xml:space="preserve"> дважды выпала "решка",</v>
      </c>
    </row>
    <row r="175" spans="1:12" ht="18.75">
      <c r="A175" s="8"/>
      <c r="B175" s="15"/>
      <c r="C175" s="15"/>
      <c r="D175" s="15"/>
      <c r="E175" s="15"/>
      <c r="F175" s="15"/>
      <c r="G175" s="15"/>
      <c r="H175" s="9"/>
      <c r="L175" s="37" t="str">
        <f>L$13</f>
        <v>начисляют 0 баллов, иначе 2.</v>
      </c>
    </row>
    <row r="176" spans="1:12" ht="18.75">
      <c r="A176" s="8"/>
      <c r="B176" s="15"/>
      <c r="C176" s="15"/>
      <c r="D176" s="15"/>
      <c r="E176" s="15"/>
      <c r="F176" s="15"/>
      <c r="G176" s="15"/>
      <c r="H176" s="9"/>
      <c r="L176" s="37" t="str">
        <f>L$14</f>
        <v>X - число начисленных баллов за серию,</v>
      </c>
    </row>
    <row r="177" spans="1:12" ht="18.75">
      <c r="A177" s="8"/>
      <c r="B177" s="15"/>
      <c r="C177" s="15"/>
      <c r="D177" s="15"/>
      <c r="E177" s="15"/>
      <c r="F177" s="15"/>
      <c r="G177" s="15"/>
      <c r="H177" s="9"/>
      <c r="L177" s="37" t="str">
        <f>L$15</f>
        <v>Y - число бросков в серии.</v>
      </c>
    </row>
    <row r="178" spans="1:12" ht="18.75">
      <c r="A178" s="8"/>
      <c r="B178" s="15"/>
      <c r="C178" s="15"/>
      <c r="D178" s="15"/>
      <c r="E178" s="15"/>
      <c r="F178" s="15"/>
      <c r="G178" s="15"/>
      <c r="H178" s="9"/>
      <c r="L178" s="37">
        <f>L$16</f>
        <v>0</v>
      </c>
    </row>
    <row r="179" spans="1:12" ht="18.75">
      <c r="A179" s="8"/>
      <c r="B179" s="15"/>
      <c r="C179" s="15"/>
      <c r="D179" s="15"/>
      <c r="E179" s="15"/>
      <c r="F179" s="15"/>
      <c r="G179" s="15"/>
      <c r="H179" s="9"/>
      <c r="L179" s="37">
        <f>L$17</f>
        <v>0</v>
      </c>
    </row>
    <row r="181" spans="1:12" ht="18.75">
      <c r="A181" s="7" t="str">
        <f>'Название и список группы'!A11</f>
        <v>Подшивалов</v>
      </c>
      <c r="B181" s="84" t="str">
        <f>'Название и список группы'!B11</f>
        <v>Данил Дмитриевич</v>
      </c>
      <c r="C181" s="84"/>
      <c r="D181" s="84"/>
      <c r="E181" s="84"/>
      <c r="F181" s="84"/>
      <c r="G181" s="84"/>
      <c r="H181" s="84"/>
      <c r="I181" s="84"/>
      <c r="J181" s="84"/>
    </row>
    <row r="182" spans="1:12">
      <c r="B182" s="61"/>
      <c r="C182" s="88" t="s">
        <v>29</v>
      </c>
      <c r="D182" s="88"/>
      <c r="E182" s="88" t="s">
        <v>30</v>
      </c>
      <c r="F182" s="88"/>
      <c r="G182" s="61" t="s">
        <v>31</v>
      </c>
      <c r="H182" s="3"/>
      <c r="I182" s="3"/>
      <c r="J182" s="4" t="s">
        <v>3</v>
      </c>
      <c r="L182" s="5" t="str">
        <f>L$2</f>
        <v>10 серий бросков монеты</v>
      </c>
    </row>
    <row r="183" spans="1:12" ht="18.75">
      <c r="A183" s="8"/>
      <c r="B183" s="15"/>
      <c r="C183" s="15" t="s">
        <v>29</v>
      </c>
      <c r="D183" s="15" t="s">
        <v>32</v>
      </c>
      <c r="E183" s="15" t="s">
        <v>30</v>
      </c>
      <c r="F183" s="15" t="s">
        <v>33</v>
      </c>
      <c r="G183" s="15"/>
      <c r="H183" s="9"/>
      <c r="I183" s="9"/>
      <c r="J183" s="10">
        <f>IF(SUM(C185,E185,C188,E188)&gt;0,1,10^(-5))</f>
        <v>1.0000000000000001E-5</v>
      </c>
      <c r="L183" s="37" t="str">
        <f>L$3</f>
        <v>Если в первом броске серии</v>
      </c>
    </row>
    <row r="184" spans="1:12" ht="19.5" thickBot="1">
      <c r="A184" s="8"/>
      <c r="B184" s="15"/>
      <c r="C184" s="20" t="s">
        <v>34</v>
      </c>
      <c r="D184" s="20" t="s">
        <v>35</v>
      </c>
      <c r="E184" s="20" t="s">
        <v>34</v>
      </c>
      <c r="F184" s="20" t="s">
        <v>35</v>
      </c>
      <c r="G184" s="15"/>
      <c r="H184" s="9"/>
      <c r="I184" s="9"/>
      <c r="L184" s="37" t="str">
        <f>L$4</f>
        <v>выпал "орел", то серию завершает</v>
      </c>
    </row>
    <row r="185" spans="1:12" ht="19.5" thickTop="1">
      <c r="A185" s="8" t="s">
        <v>43</v>
      </c>
      <c r="B185" s="17" t="s">
        <v>34</v>
      </c>
      <c r="C185" s="39">
        <f>'X,Y'!C185</f>
        <v>0</v>
      </c>
      <c r="D185" s="22"/>
      <c r="E185" s="39">
        <f>'X,Y'!E185</f>
        <v>0</v>
      </c>
      <c r="F185" s="22"/>
      <c r="G185" s="18">
        <f>C185+E185</f>
        <v>0</v>
      </c>
      <c r="H185" s="9"/>
      <c r="I185" s="9"/>
      <c r="L185" s="37" t="str">
        <f>L$5</f>
        <v xml:space="preserve"> второй бросок.</v>
      </c>
    </row>
    <row r="186" spans="1:12" ht="19.5" thickBot="1">
      <c r="A186" s="8" t="s">
        <v>44</v>
      </c>
      <c r="B186" s="17" t="s">
        <v>35</v>
      </c>
      <c r="C186" s="26">
        <f>IF(G191=0,0,C185/G191)</f>
        <v>0</v>
      </c>
      <c r="D186" s="27">
        <f>IF(C191=0,0,C186/C191)</f>
        <v>0</v>
      </c>
      <c r="E186" s="28">
        <f>IF(G191=0,0,E185/G191)</f>
        <v>0</v>
      </c>
      <c r="F186" s="27">
        <f>IF(E191=0,0,E186/E191)</f>
        <v>0</v>
      </c>
      <c r="G186" s="19">
        <f>C186+E186</f>
        <v>0</v>
      </c>
      <c r="H186" s="9"/>
      <c r="I186" s="11"/>
      <c r="L186" s="37" t="str">
        <f>L$6</f>
        <v xml:space="preserve"> Если на втором броске "орел",</v>
      </c>
    </row>
    <row r="187" spans="1:12" ht="20.25" thickTop="1" thickBot="1">
      <c r="A187" s="8" t="s">
        <v>99</v>
      </c>
      <c r="B187" s="17" t="s">
        <v>35</v>
      </c>
      <c r="C187" s="38">
        <f>IF(G185=0,0,C185/G185)</f>
        <v>0</v>
      </c>
      <c r="D187" s="25"/>
      <c r="E187" s="31">
        <f>IF(G185=0,0,E185/G185)</f>
        <v>0</v>
      </c>
      <c r="F187" s="25"/>
      <c r="G187" s="32">
        <f t="shared" ref="G187:G190" si="18">C187+E187</f>
        <v>0</v>
      </c>
      <c r="H187" s="9"/>
      <c r="I187" s="11"/>
      <c r="L187" s="37" t="str">
        <f>L$7</f>
        <v>начисляют 2 балла, иначе 0.</v>
      </c>
    </row>
    <row r="188" spans="1:12" ht="20.25" thickTop="1" thickBot="1">
      <c r="A188" s="8" t="s">
        <v>47</v>
      </c>
      <c r="B188" s="17" t="s">
        <v>34</v>
      </c>
      <c r="C188" s="39">
        <f>'X,Y'!C188</f>
        <v>0</v>
      </c>
      <c r="D188" s="24"/>
      <c r="E188" s="39">
        <f>'X,Y'!E188</f>
        <v>0</v>
      </c>
      <c r="F188" s="24"/>
      <c r="G188" s="18">
        <f t="shared" si="18"/>
        <v>0</v>
      </c>
      <c r="H188" s="9"/>
      <c r="L188" s="37" t="str">
        <f>L$8</f>
        <v>Если в первом броске серии</v>
      </c>
    </row>
    <row r="189" spans="1:12" ht="19.5" thickTop="1">
      <c r="A189" s="8" t="s">
        <v>48</v>
      </c>
      <c r="B189" s="17" t="s">
        <v>35</v>
      </c>
      <c r="C189" s="30">
        <f>IF(G191=0,0,C188/G191)</f>
        <v>0</v>
      </c>
      <c r="D189" s="25">
        <f>IF(C191=0,0,C189/C191)</f>
        <v>0</v>
      </c>
      <c r="E189" s="31">
        <f>IF(G191=0,0,E188/G191)</f>
        <v>0</v>
      </c>
      <c r="F189" s="25">
        <f>IF(E191=0,0,E189/E191)</f>
        <v>0</v>
      </c>
      <c r="G189" s="32">
        <f t="shared" si="18"/>
        <v>0</v>
      </c>
      <c r="H189" s="9"/>
      <c r="L189" s="37" t="str">
        <f>L$9</f>
        <v>выпала "решка", то серию завершает</v>
      </c>
    </row>
    <row r="190" spans="1:12" ht="19.5" thickBot="1">
      <c r="A190" s="8" t="s">
        <v>100</v>
      </c>
      <c r="B190" s="17" t="s">
        <v>35</v>
      </c>
      <c r="C190" s="23">
        <f>IF(G188=0,0,C189/G189)</f>
        <v>0</v>
      </c>
      <c r="D190" s="24"/>
      <c r="E190" s="29">
        <f>IF(G188=0,0,E189/G189)</f>
        <v>0</v>
      </c>
      <c r="F190" s="24"/>
      <c r="G190" s="19">
        <f t="shared" si="18"/>
        <v>0</v>
      </c>
      <c r="H190" s="9"/>
      <c r="L190" s="37" t="str">
        <f>L$10</f>
        <v xml:space="preserve"> второй и третий броски.</v>
      </c>
    </row>
    <row r="191" spans="1:12" ht="19.5" thickTop="1">
      <c r="A191" s="8" t="s">
        <v>50</v>
      </c>
      <c r="B191" s="15"/>
      <c r="C191" s="33">
        <f>C185+C188</f>
        <v>0</v>
      </c>
      <c r="D191" s="21"/>
      <c r="E191" s="33">
        <f>E185+E188</f>
        <v>0</v>
      </c>
      <c r="F191" s="21"/>
      <c r="G191" s="16">
        <f>G185+G188</f>
        <v>0</v>
      </c>
      <c r="H191" s="9"/>
      <c r="L191" s="37" t="str">
        <f>L$11</f>
        <v xml:space="preserve"> Если на 2-м и 3-м бросках</v>
      </c>
    </row>
    <row r="192" spans="1:12" ht="18.75">
      <c r="A192" s="8"/>
      <c r="B192" s="15"/>
      <c r="C192" s="15">
        <f>C186+C189</f>
        <v>0</v>
      </c>
      <c r="D192" s="15">
        <f t="shared" ref="D192:F192" si="19">D186+D189</f>
        <v>0</v>
      </c>
      <c r="E192" s="15">
        <f t="shared" si="19"/>
        <v>0</v>
      </c>
      <c r="F192" s="15">
        <f t="shared" si="19"/>
        <v>0</v>
      </c>
      <c r="G192" s="15"/>
      <c r="H192" s="9"/>
      <c r="L192" s="37" t="str">
        <f>L$12</f>
        <v xml:space="preserve"> дважды выпала "решка",</v>
      </c>
    </row>
    <row r="193" spans="1:12" ht="18.75">
      <c r="A193" s="8"/>
      <c r="B193" s="15"/>
      <c r="C193" s="15"/>
      <c r="D193" s="15"/>
      <c r="E193" s="15"/>
      <c r="F193" s="15"/>
      <c r="G193" s="15"/>
      <c r="H193" s="9"/>
      <c r="L193" s="37" t="str">
        <f>L$13</f>
        <v>начисляют 0 баллов, иначе 2.</v>
      </c>
    </row>
    <row r="194" spans="1:12" ht="18.75">
      <c r="A194" s="8"/>
      <c r="B194" s="15"/>
      <c r="C194" s="15"/>
      <c r="D194" s="15"/>
      <c r="E194" s="15"/>
      <c r="F194" s="15"/>
      <c r="G194" s="15"/>
      <c r="H194" s="9"/>
      <c r="L194" s="37" t="str">
        <f>L$14</f>
        <v>X - число начисленных баллов за серию,</v>
      </c>
    </row>
    <row r="195" spans="1:12" ht="18.75">
      <c r="A195" s="8"/>
      <c r="B195" s="15"/>
      <c r="C195" s="15"/>
      <c r="D195" s="15"/>
      <c r="E195" s="15"/>
      <c r="F195" s="15"/>
      <c r="G195" s="15"/>
      <c r="H195" s="9"/>
      <c r="L195" s="37" t="str">
        <f>L$15</f>
        <v>Y - число бросков в серии.</v>
      </c>
    </row>
    <row r="196" spans="1:12" ht="18.75">
      <c r="A196" s="8"/>
      <c r="B196" s="15"/>
      <c r="C196" s="15"/>
      <c r="D196" s="15"/>
      <c r="E196" s="15"/>
      <c r="F196" s="15"/>
      <c r="G196" s="15"/>
      <c r="H196" s="9"/>
      <c r="L196" s="37">
        <f>L$16</f>
        <v>0</v>
      </c>
    </row>
    <row r="197" spans="1:12" ht="18.75">
      <c r="A197" s="8"/>
      <c r="B197" s="15"/>
      <c r="C197" s="15"/>
      <c r="D197" s="15"/>
      <c r="E197" s="15"/>
      <c r="F197" s="15"/>
      <c r="G197" s="15"/>
      <c r="H197" s="9"/>
      <c r="L197" s="37">
        <f>L$17</f>
        <v>0</v>
      </c>
    </row>
    <row r="199" spans="1:12" ht="18.75">
      <c r="A199" s="7" t="str">
        <f>'Название и список группы'!A12</f>
        <v>Потапов</v>
      </c>
      <c r="B199" s="84" t="str">
        <f>'Название и список группы'!B12</f>
        <v>Иван Николаевич</v>
      </c>
      <c r="C199" s="84"/>
      <c r="D199" s="84"/>
      <c r="E199" s="84"/>
      <c r="F199" s="84"/>
      <c r="G199" s="84"/>
      <c r="H199" s="84"/>
      <c r="I199" s="84"/>
      <c r="J199" s="84"/>
    </row>
    <row r="200" spans="1:12">
      <c r="B200" s="61"/>
      <c r="C200" s="88" t="s">
        <v>29</v>
      </c>
      <c r="D200" s="88"/>
      <c r="E200" s="88" t="s">
        <v>30</v>
      </c>
      <c r="F200" s="88"/>
      <c r="G200" s="61" t="s">
        <v>31</v>
      </c>
      <c r="H200" s="3"/>
      <c r="I200" s="3"/>
      <c r="J200" s="4" t="s">
        <v>3</v>
      </c>
      <c r="L200" s="5" t="str">
        <f>L$2</f>
        <v>10 серий бросков монеты</v>
      </c>
    </row>
    <row r="201" spans="1:12" ht="18.75">
      <c r="A201" s="8"/>
      <c r="B201" s="15"/>
      <c r="C201" s="15" t="s">
        <v>29</v>
      </c>
      <c r="D201" s="15" t="s">
        <v>32</v>
      </c>
      <c r="E201" s="15" t="s">
        <v>30</v>
      </c>
      <c r="F201" s="15" t="s">
        <v>33</v>
      </c>
      <c r="G201" s="15"/>
      <c r="H201" s="9"/>
      <c r="I201" s="9"/>
      <c r="J201" s="10">
        <f>IF(SUM(C203,E203,C206,E206)&gt;0,1,10^(-5))</f>
        <v>1.0000000000000001E-5</v>
      </c>
      <c r="L201" s="37" t="str">
        <f>L$3</f>
        <v>Если в первом броске серии</v>
      </c>
    </row>
    <row r="202" spans="1:12" ht="19.5" thickBot="1">
      <c r="A202" s="8"/>
      <c r="B202" s="15"/>
      <c r="C202" s="20" t="s">
        <v>34</v>
      </c>
      <c r="D202" s="20" t="s">
        <v>35</v>
      </c>
      <c r="E202" s="20" t="s">
        <v>34</v>
      </c>
      <c r="F202" s="20" t="s">
        <v>35</v>
      </c>
      <c r="G202" s="15"/>
      <c r="H202" s="9"/>
      <c r="I202" s="9"/>
      <c r="L202" s="37" t="str">
        <f>L$4</f>
        <v>выпал "орел", то серию завершает</v>
      </c>
    </row>
    <row r="203" spans="1:12" ht="19.5" thickTop="1">
      <c r="A203" s="8" t="s">
        <v>43</v>
      </c>
      <c r="B203" s="17" t="s">
        <v>34</v>
      </c>
      <c r="C203" s="39">
        <f>'X,Y'!C203</f>
        <v>0</v>
      </c>
      <c r="D203" s="22"/>
      <c r="E203" s="39">
        <f>'X,Y'!E203</f>
        <v>0</v>
      </c>
      <c r="F203" s="22"/>
      <c r="G203" s="18">
        <f>C203+E203</f>
        <v>0</v>
      </c>
      <c r="H203" s="9"/>
      <c r="I203" s="9"/>
      <c r="L203" s="37" t="str">
        <f>L$5</f>
        <v xml:space="preserve"> второй бросок.</v>
      </c>
    </row>
    <row r="204" spans="1:12" ht="19.5" thickBot="1">
      <c r="A204" s="8" t="s">
        <v>44</v>
      </c>
      <c r="B204" s="17" t="s">
        <v>35</v>
      </c>
      <c r="C204" s="26">
        <f>IF(G209=0,0,C203/G209)</f>
        <v>0</v>
      </c>
      <c r="D204" s="27">
        <f>IF(C209=0,0,C204/C209)</f>
        <v>0</v>
      </c>
      <c r="E204" s="28">
        <f>IF(G209=0,0,E203/G209)</f>
        <v>0</v>
      </c>
      <c r="F204" s="27">
        <f>IF(E209=0,0,E204/E209)</f>
        <v>0</v>
      </c>
      <c r="G204" s="19">
        <f>C204+E204</f>
        <v>0</v>
      </c>
      <c r="H204" s="9"/>
      <c r="I204" s="11"/>
      <c r="L204" s="37" t="str">
        <f>L$6</f>
        <v xml:space="preserve"> Если на втором броске "орел",</v>
      </c>
    </row>
    <row r="205" spans="1:12" ht="20.25" thickTop="1" thickBot="1">
      <c r="A205" s="8" t="s">
        <v>99</v>
      </c>
      <c r="B205" s="17" t="s">
        <v>35</v>
      </c>
      <c r="C205" s="38">
        <f>IF(G203=0,0,C203/G203)</f>
        <v>0</v>
      </c>
      <c r="D205" s="25"/>
      <c r="E205" s="31">
        <f>IF(G203=0,0,E203/G203)</f>
        <v>0</v>
      </c>
      <c r="F205" s="25"/>
      <c r="G205" s="32">
        <f t="shared" ref="G205:G208" si="20">C205+E205</f>
        <v>0</v>
      </c>
      <c r="H205" s="9"/>
      <c r="I205" s="11"/>
      <c r="L205" s="37" t="str">
        <f>L$7</f>
        <v>начисляют 2 балла, иначе 0.</v>
      </c>
    </row>
    <row r="206" spans="1:12" ht="20.25" thickTop="1" thickBot="1">
      <c r="A206" s="8" t="s">
        <v>47</v>
      </c>
      <c r="B206" s="17" t="s">
        <v>34</v>
      </c>
      <c r="C206" s="39">
        <f>'X,Y'!C206</f>
        <v>0</v>
      </c>
      <c r="D206" s="24"/>
      <c r="E206" s="39">
        <f>'X,Y'!E206</f>
        <v>0</v>
      </c>
      <c r="F206" s="24"/>
      <c r="G206" s="18">
        <f t="shared" si="20"/>
        <v>0</v>
      </c>
      <c r="H206" s="9"/>
      <c r="L206" s="37" t="str">
        <f>L$8</f>
        <v>Если в первом броске серии</v>
      </c>
    </row>
    <row r="207" spans="1:12" ht="19.5" thickTop="1">
      <c r="A207" s="8" t="s">
        <v>48</v>
      </c>
      <c r="B207" s="17" t="s">
        <v>35</v>
      </c>
      <c r="C207" s="30">
        <f>IF(G209=0,0,C206/G209)</f>
        <v>0</v>
      </c>
      <c r="D207" s="25">
        <f>IF(C209=0,0,C207/C209)</f>
        <v>0</v>
      </c>
      <c r="E207" s="31">
        <f>IF(G209=0,0,E206/G209)</f>
        <v>0</v>
      </c>
      <c r="F207" s="25">
        <f>IF(E209=0,0,E207/E209)</f>
        <v>0</v>
      </c>
      <c r="G207" s="32">
        <f t="shared" si="20"/>
        <v>0</v>
      </c>
      <c r="H207" s="9"/>
      <c r="L207" s="37" t="str">
        <f>L$9</f>
        <v>выпала "решка", то серию завершает</v>
      </c>
    </row>
    <row r="208" spans="1:12" ht="19.5" thickBot="1">
      <c r="A208" s="8" t="s">
        <v>100</v>
      </c>
      <c r="B208" s="17" t="s">
        <v>35</v>
      </c>
      <c r="C208" s="23">
        <f>IF(G206=0,0,C207/G207)</f>
        <v>0</v>
      </c>
      <c r="D208" s="24"/>
      <c r="E208" s="29">
        <f>IF(G206=0,0,E207/G207)</f>
        <v>0</v>
      </c>
      <c r="F208" s="24"/>
      <c r="G208" s="19">
        <f t="shared" si="20"/>
        <v>0</v>
      </c>
      <c r="H208" s="9"/>
      <c r="L208" s="37" t="str">
        <f>L$10</f>
        <v xml:space="preserve"> второй и третий броски.</v>
      </c>
    </row>
    <row r="209" spans="1:12" ht="19.5" thickTop="1">
      <c r="A209" s="8" t="s">
        <v>50</v>
      </c>
      <c r="B209" s="15"/>
      <c r="C209" s="33">
        <f>C203+C206</f>
        <v>0</v>
      </c>
      <c r="D209" s="21"/>
      <c r="E209" s="33">
        <f>E203+E206</f>
        <v>0</v>
      </c>
      <c r="F209" s="21"/>
      <c r="G209" s="16">
        <f>G203+G206</f>
        <v>0</v>
      </c>
      <c r="H209" s="9"/>
      <c r="L209" s="37" t="str">
        <f>L$11</f>
        <v xml:space="preserve"> Если на 2-м и 3-м бросках</v>
      </c>
    </row>
    <row r="210" spans="1:12" ht="18.75">
      <c r="A210" s="8"/>
      <c r="B210" s="15"/>
      <c r="C210" s="15">
        <f>C204+C207</f>
        <v>0</v>
      </c>
      <c r="D210" s="15">
        <f t="shared" ref="D210:F210" si="21">D204+D207</f>
        <v>0</v>
      </c>
      <c r="E210" s="15">
        <f t="shared" si="21"/>
        <v>0</v>
      </c>
      <c r="F210" s="15">
        <f t="shared" si="21"/>
        <v>0</v>
      </c>
      <c r="G210" s="15"/>
      <c r="H210" s="9"/>
      <c r="L210" s="37" t="str">
        <f>L$12</f>
        <v xml:space="preserve"> дважды выпала "решка",</v>
      </c>
    </row>
    <row r="211" spans="1:12" ht="18.75">
      <c r="A211" s="8"/>
      <c r="B211" s="15"/>
      <c r="C211" s="15"/>
      <c r="D211" s="15"/>
      <c r="E211" s="15"/>
      <c r="F211" s="15"/>
      <c r="G211" s="15"/>
      <c r="H211" s="9"/>
      <c r="L211" s="37" t="str">
        <f>L$13</f>
        <v>начисляют 0 баллов, иначе 2.</v>
      </c>
    </row>
    <row r="212" spans="1:12" ht="18.75">
      <c r="A212" s="8"/>
      <c r="B212" s="15"/>
      <c r="C212" s="15"/>
      <c r="D212" s="15"/>
      <c r="E212" s="15"/>
      <c r="F212" s="15"/>
      <c r="G212" s="15"/>
      <c r="H212" s="9"/>
      <c r="L212" s="37" t="str">
        <f>L$14</f>
        <v>X - число начисленных баллов за серию,</v>
      </c>
    </row>
    <row r="213" spans="1:12" ht="18.75">
      <c r="A213" s="8"/>
      <c r="B213" s="15"/>
      <c r="C213" s="15"/>
      <c r="D213" s="15"/>
      <c r="E213" s="15"/>
      <c r="F213" s="15"/>
      <c r="G213" s="15"/>
      <c r="H213" s="9"/>
      <c r="L213" s="37" t="str">
        <f>L$15</f>
        <v>Y - число бросков в серии.</v>
      </c>
    </row>
    <row r="214" spans="1:12" ht="18.75">
      <c r="A214" s="8"/>
      <c r="B214" s="15"/>
      <c r="C214" s="15"/>
      <c r="D214" s="15"/>
      <c r="E214" s="15"/>
      <c r="F214" s="15"/>
      <c r="G214" s="15"/>
      <c r="H214" s="9"/>
      <c r="L214" s="37">
        <f>L$16</f>
        <v>0</v>
      </c>
    </row>
    <row r="215" spans="1:12" ht="18.75">
      <c r="A215" s="8"/>
      <c r="B215" s="15"/>
      <c r="C215" s="15"/>
      <c r="D215" s="15"/>
      <c r="E215" s="15"/>
      <c r="F215" s="15"/>
      <c r="G215" s="15"/>
      <c r="H215" s="9"/>
      <c r="L215" s="37">
        <f>L$17</f>
        <v>0</v>
      </c>
    </row>
    <row r="217" spans="1:12" ht="18.75">
      <c r="A217" s="7" t="str">
        <f>'Название и список группы'!A13</f>
        <v>Романцов</v>
      </c>
      <c r="B217" s="84" t="str">
        <f>'Название и список группы'!B13</f>
        <v>Павел Петрович</v>
      </c>
      <c r="C217" s="84"/>
      <c r="D217" s="84"/>
      <c r="E217" s="84"/>
      <c r="F217" s="84"/>
      <c r="G217" s="84"/>
      <c r="H217" s="84"/>
      <c r="I217" s="84"/>
      <c r="J217" s="84"/>
    </row>
    <row r="218" spans="1:12">
      <c r="B218" s="61"/>
      <c r="C218" s="88" t="s">
        <v>29</v>
      </c>
      <c r="D218" s="88"/>
      <c r="E218" s="88" t="s">
        <v>30</v>
      </c>
      <c r="F218" s="88"/>
      <c r="G218" s="61" t="s">
        <v>31</v>
      </c>
      <c r="H218" s="3"/>
      <c r="I218" s="3"/>
      <c r="J218" s="4" t="s">
        <v>3</v>
      </c>
      <c r="L218" s="5" t="str">
        <f>L$2</f>
        <v>10 серий бросков монеты</v>
      </c>
    </row>
    <row r="219" spans="1:12" ht="18.75">
      <c r="A219" s="8"/>
      <c r="B219" s="15"/>
      <c r="C219" s="15" t="s">
        <v>29</v>
      </c>
      <c r="D219" s="15" t="s">
        <v>32</v>
      </c>
      <c r="E219" s="15" t="s">
        <v>30</v>
      </c>
      <c r="F219" s="15" t="s">
        <v>33</v>
      </c>
      <c r="G219" s="15"/>
      <c r="H219" s="9"/>
      <c r="I219" s="9"/>
      <c r="J219" s="10">
        <f>IF(SUM(C221,E221,C224,E224)&gt;0,1,10^(-5))</f>
        <v>1.0000000000000001E-5</v>
      </c>
      <c r="L219" s="37" t="str">
        <f>L$3</f>
        <v>Если в первом броске серии</v>
      </c>
    </row>
    <row r="220" spans="1:12" ht="19.5" thickBot="1">
      <c r="A220" s="8"/>
      <c r="B220" s="15"/>
      <c r="C220" s="20" t="s">
        <v>34</v>
      </c>
      <c r="D220" s="20" t="s">
        <v>35</v>
      </c>
      <c r="E220" s="20" t="s">
        <v>34</v>
      </c>
      <c r="F220" s="20" t="s">
        <v>35</v>
      </c>
      <c r="G220" s="15"/>
      <c r="H220" s="9"/>
      <c r="I220" s="9"/>
      <c r="L220" s="37" t="str">
        <f>L$4</f>
        <v>выпал "орел", то серию завершает</v>
      </c>
    </row>
    <row r="221" spans="1:12" ht="19.5" thickTop="1">
      <c r="A221" s="8" t="s">
        <v>43</v>
      </c>
      <c r="B221" s="17" t="s">
        <v>34</v>
      </c>
      <c r="C221" s="39">
        <f>'X,Y'!C221</f>
        <v>0</v>
      </c>
      <c r="D221" s="22"/>
      <c r="E221" s="39">
        <f>'X,Y'!E221</f>
        <v>0</v>
      </c>
      <c r="F221" s="22"/>
      <c r="G221" s="18">
        <f>C221+E221</f>
        <v>0</v>
      </c>
      <c r="H221" s="9"/>
      <c r="I221" s="9"/>
      <c r="L221" s="37" t="str">
        <f>L$5</f>
        <v xml:space="preserve"> второй бросок.</v>
      </c>
    </row>
    <row r="222" spans="1:12" ht="19.5" thickBot="1">
      <c r="A222" s="8" t="s">
        <v>44</v>
      </c>
      <c r="B222" s="17" t="s">
        <v>35</v>
      </c>
      <c r="C222" s="26">
        <f>IF(G227=0,0,C221/G227)</f>
        <v>0</v>
      </c>
      <c r="D222" s="27">
        <f>IF(C227=0,0,C222/C227)</f>
        <v>0</v>
      </c>
      <c r="E222" s="28">
        <f>IF(G227=0,0,E221/G227)</f>
        <v>0</v>
      </c>
      <c r="F222" s="27">
        <f>IF(E227=0,0,E222/E227)</f>
        <v>0</v>
      </c>
      <c r="G222" s="19">
        <f>C222+E222</f>
        <v>0</v>
      </c>
      <c r="H222" s="9"/>
      <c r="I222" s="11"/>
      <c r="L222" s="37" t="str">
        <f>L$6</f>
        <v xml:space="preserve"> Если на втором броске "орел",</v>
      </c>
    </row>
    <row r="223" spans="1:12" ht="20.25" thickTop="1" thickBot="1">
      <c r="A223" s="8" t="s">
        <v>99</v>
      </c>
      <c r="B223" s="17" t="s">
        <v>35</v>
      </c>
      <c r="C223" s="38">
        <f>IF(G221=0,0,C221/G221)</f>
        <v>0</v>
      </c>
      <c r="D223" s="25"/>
      <c r="E223" s="31">
        <f>IF(G221=0,0,E221/G221)</f>
        <v>0</v>
      </c>
      <c r="F223" s="25"/>
      <c r="G223" s="32">
        <f t="shared" ref="G223:G226" si="22">C223+E223</f>
        <v>0</v>
      </c>
      <c r="H223" s="9"/>
      <c r="I223" s="11"/>
      <c r="L223" s="37" t="str">
        <f>L$7</f>
        <v>начисляют 2 балла, иначе 0.</v>
      </c>
    </row>
    <row r="224" spans="1:12" ht="20.25" thickTop="1" thickBot="1">
      <c r="A224" s="8" t="s">
        <v>47</v>
      </c>
      <c r="B224" s="17" t="s">
        <v>34</v>
      </c>
      <c r="C224" s="39">
        <f>'X,Y'!C224</f>
        <v>0</v>
      </c>
      <c r="D224" s="24"/>
      <c r="E224" s="39">
        <f>'X,Y'!E224</f>
        <v>0</v>
      </c>
      <c r="F224" s="24"/>
      <c r="G224" s="18">
        <f t="shared" si="22"/>
        <v>0</v>
      </c>
      <c r="H224" s="9"/>
      <c r="L224" s="37" t="str">
        <f>L$8</f>
        <v>Если в первом броске серии</v>
      </c>
    </row>
    <row r="225" spans="1:12" ht="19.5" thickTop="1">
      <c r="A225" s="8" t="s">
        <v>48</v>
      </c>
      <c r="B225" s="17" t="s">
        <v>35</v>
      </c>
      <c r="C225" s="30">
        <f>IF(G227=0,0,C224/G227)</f>
        <v>0</v>
      </c>
      <c r="D225" s="25">
        <f>IF(C227=0,0,C225/C227)</f>
        <v>0</v>
      </c>
      <c r="E225" s="31">
        <f>IF(G227=0,0,E224/G227)</f>
        <v>0</v>
      </c>
      <c r="F225" s="25">
        <f>IF(E227=0,0,E225/E227)</f>
        <v>0</v>
      </c>
      <c r="G225" s="32">
        <f t="shared" si="22"/>
        <v>0</v>
      </c>
      <c r="H225" s="9"/>
      <c r="L225" s="37" t="str">
        <f>L$9</f>
        <v>выпала "решка", то серию завершает</v>
      </c>
    </row>
    <row r="226" spans="1:12" ht="19.5" thickBot="1">
      <c r="A226" s="8" t="s">
        <v>100</v>
      </c>
      <c r="B226" s="17" t="s">
        <v>35</v>
      </c>
      <c r="C226" s="23">
        <f>IF(G224=0,0,C225/G225)</f>
        <v>0</v>
      </c>
      <c r="D226" s="24"/>
      <c r="E226" s="29">
        <f>IF(G224=0,0,E225/G225)</f>
        <v>0</v>
      </c>
      <c r="F226" s="24"/>
      <c r="G226" s="19">
        <f t="shared" si="22"/>
        <v>0</v>
      </c>
      <c r="H226" s="9"/>
      <c r="L226" s="37" t="str">
        <f>L$10</f>
        <v xml:space="preserve"> второй и третий броски.</v>
      </c>
    </row>
    <row r="227" spans="1:12" ht="19.5" thickTop="1">
      <c r="A227" s="8" t="s">
        <v>50</v>
      </c>
      <c r="B227" s="15"/>
      <c r="C227" s="33">
        <f>C221+C224</f>
        <v>0</v>
      </c>
      <c r="D227" s="21"/>
      <c r="E227" s="33">
        <f>E221+E224</f>
        <v>0</v>
      </c>
      <c r="F227" s="21"/>
      <c r="G227" s="16">
        <f>G221+G224</f>
        <v>0</v>
      </c>
      <c r="H227" s="9"/>
      <c r="L227" s="37" t="str">
        <f>L$11</f>
        <v xml:space="preserve"> Если на 2-м и 3-м бросках</v>
      </c>
    </row>
    <row r="228" spans="1:12" ht="18.75">
      <c r="A228" s="8"/>
      <c r="B228" s="15"/>
      <c r="C228" s="15">
        <f>C222+C225</f>
        <v>0</v>
      </c>
      <c r="D228" s="15">
        <f t="shared" ref="D228:F228" si="23">D222+D225</f>
        <v>0</v>
      </c>
      <c r="E228" s="15">
        <f t="shared" si="23"/>
        <v>0</v>
      </c>
      <c r="F228" s="15">
        <f t="shared" si="23"/>
        <v>0</v>
      </c>
      <c r="G228" s="15"/>
      <c r="H228" s="9"/>
      <c r="L228" s="37" t="str">
        <f>L$12</f>
        <v xml:space="preserve"> дважды выпала "решка",</v>
      </c>
    </row>
    <row r="229" spans="1:12" ht="18.75">
      <c r="A229" s="8"/>
      <c r="B229" s="15"/>
      <c r="C229" s="15"/>
      <c r="D229" s="15"/>
      <c r="E229" s="15"/>
      <c r="F229" s="15"/>
      <c r="G229" s="15"/>
      <c r="H229" s="9"/>
      <c r="L229" s="37" t="str">
        <f>L$13</f>
        <v>начисляют 0 баллов, иначе 2.</v>
      </c>
    </row>
    <row r="230" spans="1:12" ht="18.75">
      <c r="A230" s="8"/>
      <c r="B230" s="15"/>
      <c r="C230" s="15"/>
      <c r="D230" s="15"/>
      <c r="E230" s="15"/>
      <c r="F230" s="15"/>
      <c r="G230" s="15"/>
      <c r="H230" s="9"/>
      <c r="L230" s="37" t="str">
        <f>L$14</f>
        <v>X - число начисленных баллов за серию,</v>
      </c>
    </row>
    <row r="231" spans="1:12" ht="18.75">
      <c r="A231" s="8"/>
      <c r="B231" s="15"/>
      <c r="C231" s="15"/>
      <c r="D231" s="15"/>
      <c r="E231" s="15"/>
      <c r="F231" s="15"/>
      <c r="G231" s="15"/>
      <c r="H231" s="9"/>
      <c r="L231" s="37" t="str">
        <f>L$15</f>
        <v>Y - число бросков в серии.</v>
      </c>
    </row>
    <row r="232" spans="1:12" ht="18.75">
      <c r="A232" s="8"/>
      <c r="B232" s="15"/>
      <c r="C232" s="15"/>
      <c r="D232" s="15"/>
      <c r="E232" s="15"/>
      <c r="F232" s="15"/>
      <c r="G232" s="15"/>
      <c r="H232" s="9"/>
      <c r="L232" s="37">
        <f>L$16</f>
        <v>0</v>
      </c>
    </row>
    <row r="233" spans="1:12" ht="18.75">
      <c r="A233" s="8"/>
      <c r="B233" s="15"/>
      <c r="C233" s="15"/>
      <c r="D233" s="15"/>
      <c r="E233" s="15"/>
      <c r="F233" s="15"/>
      <c r="G233" s="15"/>
      <c r="H233" s="9"/>
      <c r="L233" s="37">
        <f>L$17</f>
        <v>0</v>
      </c>
    </row>
    <row r="235" spans="1:12" ht="18.75">
      <c r="A235" s="7" t="str">
        <f>'Название и список группы'!A14</f>
        <v>Рысаев</v>
      </c>
      <c r="B235" s="84" t="str">
        <f>'Название и список группы'!B14</f>
        <v>Дамир Ринатович</v>
      </c>
      <c r="C235" s="84"/>
      <c r="D235" s="84"/>
      <c r="E235" s="84"/>
      <c r="F235" s="84"/>
      <c r="G235" s="84"/>
      <c r="H235" s="84"/>
      <c r="I235" s="84"/>
      <c r="J235" s="84"/>
    </row>
    <row r="236" spans="1:12">
      <c r="B236" s="61"/>
      <c r="C236" s="88" t="s">
        <v>29</v>
      </c>
      <c r="D236" s="88"/>
      <c r="E236" s="88" t="s">
        <v>30</v>
      </c>
      <c r="F236" s="88"/>
      <c r="G236" s="61" t="s">
        <v>31</v>
      </c>
      <c r="H236" s="3"/>
      <c r="I236" s="3"/>
      <c r="J236" s="4" t="s">
        <v>3</v>
      </c>
      <c r="L236" s="5" t="str">
        <f>L$2</f>
        <v>10 серий бросков монеты</v>
      </c>
    </row>
    <row r="237" spans="1:12" ht="18.75">
      <c r="A237" s="8"/>
      <c r="B237" s="15"/>
      <c r="C237" s="15" t="s">
        <v>29</v>
      </c>
      <c r="D237" s="15" t="s">
        <v>32</v>
      </c>
      <c r="E237" s="15" t="s">
        <v>30</v>
      </c>
      <c r="F237" s="15" t="s">
        <v>33</v>
      </c>
      <c r="G237" s="15"/>
      <c r="H237" s="9"/>
      <c r="I237" s="9"/>
      <c r="J237" s="10">
        <f>IF(SUM(C239,E239,C242,E242)&gt;0,1,10^(-5))</f>
        <v>1.0000000000000001E-5</v>
      </c>
      <c r="L237" s="37" t="str">
        <f>L$3</f>
        <v>Если в первом броске серии</v>
      </c>
    </row>
    <row r="238" spans="1:12" ht="19.5" thickBot="1">
      <c r="A238" s="8"/>
      <c r="B238" s="15"/>
      <c r="C238" s="20" t="s">
        <v>34</v>
      </c>
      <c r="D238" s="20" t="s">
        <v>35</v>
      </c>
      <c r="E238" s="20" t="s">
        <v>34</v>
      </c>
      <c r="F238" s="20" t="s">
        <v>35</v>
      </c>
      <c r="G238" s="15"/>
      <c r="H238" s="9"/>
      <c r="I238" s="9"/>
      <c r="L238" s="37" t="str">
        <f>L$4</f>
        <v>выпал "орел", то серию завершает</v>
      </c>
    </row>
    <row r="239" spans="1:12" ht="19.5" thickTop="1">
      <c r="A239" s="8" t="s">
        <v>43</v>
      </c>
      <c r="B239" s="17" t="s">
        <v>34</v>
      </c>
      <c r="C239" s="39">
        <f>'X,Y'!C239</f>
        <v>0</v>
      </c>
      <c r="D239" s="22"/>
      <c r="E239" s="39">
        <f>'X,Y'!E239</f>
        <v>0</v>
      </c>
      <c r="F239" s="22"/>
      <c r="G239" s="18">
        <f>C239+E239</f>
        <v>0</v>
      </c>
      <c r="H239" s="9"/>
      <c r="I239" s="9"/>
      <c r="L239" s="37" t="str">
        <f>L$5</f>
        <v xml:space="preserve"> второй бросок.</v>
      </c>
    </row>
    <row r="240" spans="1:12" ht="19.5" thickBot="1">
      <c r="A240" s="8" t="s">
        <v>44</v>
      </c>
      <c r="B240" s="17" t="s">
        <v>35</v>
      </c>
      <c r="C240" s="26">
        <f>IF(G245=0,0,C239/G245)</f>
        <v>0</v>
      </c>
      <c r="D240" s="27">
        <f>IF(C245=0,0,C240/C245)</f>
        <v>0</v>
      </c>
      <c r="E240" s="28">
        <f>IF(G245=0,0,E239/G245)</f>
        <v>0</v>
      </c>
      <c r="F240" s="27">
        <f>IF(E245=0,0,E240/E245)</f>
        <v>0</v>
      </c>
      <c r="G240" s="19">
        <f>C240+E240</f>
        <v>0</v>
      </c>
      <c r="H240" s="9"/>
      <c r="I240" s="11"/>
      <c r="L240" s="37" t="str">
        <f>L$6</f>
        <v xml:space="preserve"> Если на втором броске "орел",</v>
      </c>
    </row>
    <row r="241" spans="1:12" ht="20.25" thickTop="1" thickBot="1">
      <c r="A241" s="8" t="s">
        <v>99</v>
      </c>
      <c r="B241" s="17" t="s">
        <v>35</v>
      </c>
      <c r="C241" s="38">
        <f>IF(G239=0,0,C239/G239)</f>
        <v>0</v>
      </c>
      <c r="D241" s="25"/>
      <c r="E241" s="31">
        <f>IF(G239=0,0,E239/G239)</f>
        <v>0</v>
      </c>
      <c r="F241" s="25"/>
      <c r="G241" s="32">
        <f t="shared" ref="G241:G244" si="24">C241+E241</f>
        <v>0</v>
      </c>
      <c r="H241" s="9"/>
      <c r="I241" s="11"/>
      <c r="L241" s="37" t="str">
        <f>L$7</f>
        <v>начисляют 2 балла, иначе 0.</v>
      </c>
    </row>
    <row r="242" spans="1:12" ht="20.25" thickTop="1" thickBot="1">
      <c r="A242" s="8" t="s">
        <v>47</v>
      </c>
      <c r="B242" s="17" t="s">
        <v>34</v>
      </c>
      <c r="C242" s="39">
        <f>'X,Y'!C242</f>
        <v>0</v>
      </c>
      <c r="D242" s="24"/>
      <c r="E242" s="39">
        <f>'X,Y'!E242</f>
        <v>0</v>
      </c>
      <c r="F242" s="24"/>
      <c r="G242" s="18">
        <f t="shared" si="24"/>
        <v>0</v>
      </c>
      <c r="H242" s="9"/>
      <c r="L242" s="37" t="str">
        <f>L$8</f>
        <v>Если в первом броске серии</v>
      </c>
    </row>
    <row r="243" spans="1:12" ht="19.5" thickTop="1">
      <c r="A243" s="8" t="s">
        <v>48</v>
      </c>
      <c r="B243" s="17" t="s">
        <v>35</v>
      </c>
      <c r="C243" s="30">
        <f>IF(G245=0,0,C242/G245)</f>
        <v>0</v>
      </c>
      <c r="D243" s="25">
        <f>IF(C245=0,0,C243/C245)</f>
        <v>0</v>
      </c>
      <c r="E243" s="31">
        <f>IF(G245=0,0,E242/G245)</f>
        <v>0</v>
      </c>
      <c r="F243" s="25">
        <f>IF(E245=0,0,E243/E245)</f>
        <v>0</v>
      </c>
      <c r="G243" s="32">
        <f t="shared" si="24"/>
        <v>0</v>
      </c>
      <c r="H243" s="9"/>
      <c r="L243" s="37" t="str">
        <f>L$9</f>
        <v>выпала "решка", то серию завершает</v>
      </c>
    </row>
    <row r="244" spans="1:12" ht="19.5" thickBot="1">
      <c r="A244" s="8" t="s">
        <v>100</v>
      </c>
      <c r="B244" s="17" t="s">
        <v>35</v>
      </c>
      <c r="C244" s="23">
        <f>IF(G242=0,0,C243/G243)</f>
        <v>0</v>
      </c>
      <c r="D244" s="24"/>
      <c r="E244" s="29">
        <f>IF(G242=0,0,E243/G243)</f>
        <v>0</v>
      </c>
      <c r="F244" s="24"/>
      <c r="G244" s="19">
        <f t="shared" si="24"/>
        <v>0</v>
      </c>
      <c r="H244" s="9"/>
      <c r="L244" s="37" t="str">
        <f>L$10</f>
        <v xml:space="preserve"> второй и третий броски.</v>
      </c>
    </row>
    <row r="245" spans="1:12" ht="19.5" thickTop="1">
      <c r="A245" s="8" t="s">
        <v>50</v>
      </c>
      <c r="B245" s="15"/>
      <c r="C245" s="33">
        <f>C239+C242</f>
        <v>0</v>
      </c>
      <c r="D245" s="21"/>
      <c r="E245" s="33">
        <f>E239+E242</f>
        <v>0</v>
      </c>
      <c r="F245" s="21"/>
      <c r="G245" s="16">
        <f>G239+G242</f>
        <v>0</v>
      </c>
      <c r="H245" s="9"/>
      <c r="L245" s="37" t="str">
        <f>L$11</f>
        <v xml:space="preserve"> Если на 2-м и 3-м бросках</v>
      </c>
    </row>
    <row r="246" spans="1:12" ht="18.75">
      <c r="A246" s="8"/>
      <c r="B246" s="15"/>
      <c r="C246" s="15">
        <f>C240+C243</f>
        <v>0</v>
      </c>
      <c r="D246" s="15">
        <f t="shared" ref="D246:F246" si="25">D240+D243</f>
        <v>0</v>
      </c>
      <c r="E246" s="15">
        <f t="shared" si="25"/>
        <v>0</v>
      </c>
      <c r="F246" s="15">
        <f t="shared" si="25"/>
        <v>0</v>
      </c>
      <c r="G246" s="15"/>
      <c r="H246" s="9"/>
      <c r="L246" s="37" t="str">
        <f>L$12</f>
        <v xml:space="preserve"> дважды выпала "решка",</v>
      </c>
    </row>
    <row r="247" spans="1:12" ht="18.75">
      <c r="A247" s="8"/>
      <c r="B247" s="15"/>
      <c r="C247" s="15"/>
      <c r="D247" s="15"/>
      <c r="E247" s="15"/>
      <c r="F247" s="15"/>
      <c r="G247" s="15"/>
      <c r="H247" s="9"/>
      <c r="L247" s="37" t="str">
        <f>L$13</f>
        <v>начисляют 0 баллов, иначе 2.</v>
      </c>
    </row>
    <row r="248" spans="1:12" ht="18.75">
      <c r="A248" s="8"/>
      <c r="B248" s="15"/>
      <c r="C248" s="15"/>
      <c r="D248" s="15"/>
      <c r="E248" s="15"/>
      <c r="F248" s="15"/>
      <c r="G248" s="15"/>
      <c r="H248" s="9"/>
      <c r="L248" s="37" t="str">
        <f>L$14</f>
        <v>X - число начисленных баллов за серию,</v>
      </c>
    </row>
    <row r="249" spans="1:12" ht="18.75">
      <c r="A249" s="8"/>
      <c r="B249" s="15"/>
      <c r="C249" s="15"/>
      <c r="D249" s="15"/>
      <c r="E249" s="15"/>
      <c r="F249" s="15"/>
      <c r="G249" s="15"/>
      <c r="H249" s="9"/>
      <c r="L249" s="37" t="str">
        <f>L$15</f>
        <v>Y - число бросков в серии.</v>
      </c>
    </row>
    <row r="250" spans="1:12" ht="18.75">
      <c r="A250" s="8"/>
      <c r="B250" s="15"/>
      <c r="C250" s="15"/>
      <c r="D250" s="15"/>
      <c r="E250" s="15"/>
      <c r="F250" s="15"/>
      <c r="G250" s="15"/>
      <c r="H250" s="9"/>
      <c r="L250" s="37">
        <f>L$16</f>
        <v>0</v>
      </c>
    </row>
    <row r="251" spans="1:12" ht="18.75">
      <c r="A251" s="8"/>
      <c r="B251" s="15"/>
      <c r="C251" s="15"/>
      <c r="D251" s="15"/>
      <c r="E251" s="15"/>
      <c r="F251" s="15"/>
      <c r="G251" s="15"/>
      <c r="H251" s="9"/>
      <c r="L251" s="37">
        <f>L$17</f>
        <v>0</v>
      </c>
    </row>
    <row r="253" spans="1:12" ht="18.75">
      <c r="A253" s="7" t="str">
        <f>'Название и список группы'!A15</f>
        <v>Саркеев</v>
      </c>
      <c r="B253" s="84" t="str">
        <f>'Название и список группы'!B15</f>
        <v>Дмитрий Сергеевич</v>
      </c>
      <c r="C253" s="84"/>
      <c r="D253" s="84"/>
      <c r="E253" s="84"/>
      <c r="F253" s="84"/>
      <c r="G253" s="84"/>
      <c r="H253" s="84"/>
      <c r="I253" s="84"/>
      <c r="J253" s="84"/>
    </row>
    <row r="254" spans="1:12">
      <c r="B254" s="61"/>
      <c r="C254" s="88" t="s">
        <v>29</v>
      </c>
      <c r="D254" s="88"/>
      <c r="E254" s="88" t="s">
        <v>30</v>
      </c>
      <c r="F254" s="88"/>
      <c r="G254" s="61" t="s">
        <v>31</v>
      </c>
      <c r="H254" s="3"/>
      <c r="I254" s="3"/>
      <c r="J254" s="4" t="s">
        <v>3</v>
      </c>
      <c r="L254" s="5" t="str">
        <f>L$2</f>
        <v>10 серий бросков монеты</v>
      </c>
    </row>
    <row r="255" spans="1:12" ht="18.75">
      <c r="A255" s="8"/>
      <c r="B255" s="15"/>
      <c r="C255" s="15" t="s">
        <v>29</v>
      </c>
      <c r="D255" s="15" t="s">
        <v>32</v>
      </c>
      <c r="E255" s="15" t="s">
        <v>30</v>
      </c>
      <c r="F255" s="15" t="s">
        <v>33</v>
      </c>
      <c r="G255" s="15"/>
      <c r="H255" s="9"/>
      <c r="I255" s="9"/>
      <c r="J255" s="10">
        <f>IF(SUM(C257,E257,C260,E260)&gt;0,1,10^(-5))</f>
        <v>1.0000000000000001E-5</v>
      </c>
      <c r="L255" s="37" t="str">
        <f>L$3</f>
        <v>Если в первом броске серии</v>
      </c>
    </row>
    <row r="256" spans="1:12" ht="19.5" thickBot="1">
      <c r="A256" s="8"/>
      <c r="B256" s="15"/>
      <c r="C256" s="20" t="s">
        <v>34</v>
      </c>
      <c r="D256" s="20" t="s">
        <v>35</v>
      </c>
      <c r="E256" s="20" t="s">
        <v>34</v>
      </c>
      <c r="F256" s="20" t="s">
        <v>35</v>
      </c>
      <c r="G256" s="15"/>
      <c r="H256" s="9"/>
      <c r="I256" s="9"/>
      <c r="L256" s="37" t="str">
        <f>L$4</f>
        <v>выпал "орел", то серию завершает</v>
      </c>
    </row>
    <row r="257" spans="1:12" ht="19.5" thickTop="1">
      <c r="A257" s="8" t="s">
        <v>43</v>
      </c>
      <c r="B257" s="17" t="s">
        <v>34</v>
      </c>
      <c r="C257" s="39">
        <f>'X,Y'!C257</f>
        <v>0</v>
      </c>
      <c r="D257" s="22"/>
      <c r="E257" s="39">
        <f>'X,Y'!E257</f>
        <v>0</v>
      </c>
      <c r="F257" s="22"/>
      <c r="G257" s="18">
        <f>C257+E257</f>
        <v>0</v>
      </c>
      <c r="H257" s="9"/>
      <c r="I257" s="9"/>
      <c r="L257" s="37" t="str">
        <f>L$5</f>
        <v xml:space="preserve"> второй бросок.</v>
      </c>
    </row>
    <row r="258" spans="1:12" ht="19.5" thickBot="1">
      <c r="A258" s="8" t="s">
        <v>44</v>
      </c>
      <c r="B258" s="17" t="s">
        <v>35</v>
      </c>
      <c r="C258" s="26">
        <f>IF(G263=0,0,C257/G263)</f>
        <v>0</v>
      </c>
      <c r="D258" s="27">
        <f>IF(C263=0,0,C258/C263)</f>
        <v>0</v>
      </c>
      <c r="E258" s="28">
        <f>IF(G263=0,0,E257/G263)</f>
        <v>0</v>
      </c>
      <c r="F258" s="27">
        <f>IF(E263=0,0,E258/E263)</f>
        <v>0</v>
      </c>
      <c r="G258" s="19">
        <f>C258+E258</f>
        <v>0</v>
      </c>
      <c r="H258" s="9"/>
      <c r="I258" s="11"/>
      <c r="L258" s="37" t="str">
        <f>L$6</f>
        <v xml:space="preserve"> Если на втором броске "орел",</v>
      </c>
    </row>
    <row r="259" spans="1:12" ht="20.25" thickTop="1" thickBot="1">
      <c r="A259" s="8" t="s">
        <v>99</v>
      </c>
      <c r="B259" s="17" t="s">
        <v>35</v>
      </c>
      <c r="C259" s="38">
        <f>IF(G257=0,0,C257/G257)</f>
        <v>0</v>
      </c>
      <c r="D259" s="25"/>
      <c r="E259" s="31">
        <f>IF(G257=0,0,E257/G257)</f>
        <v>0</v>
      </c>
      <c r="F259" s="25"/>
      <c r="G259" s="32">
        <f t="shared" ref="G259:G262" si="26">C259+E259</f>
        <v>0</v>
      </c>
      <c r="H259" s="9"/>
      <c r="I259" s="11"/>
      <c r="L259" s="37" t="str">
        <f>L$7</f>
        <v>начисляют 2 балла, иначе 0.</v>
      </c>
    </row>
    <row r="260" spans="1:12" ht="20.25" thickTop="1" thickBot="1">
      <c r="A260" s="8" t="s">
        <v>47</v>
      </c>
      <c r="B260" s="17" t="s">
        <v>34</v>
      </c>
      <c r="C260" s="39">
        <f>'X,Y'!C260</f>
        <v>0</v>
      </c>
      <c r="D260" s="24"/>
      <c r="E260" s="39">
        <f>'X,Y'!E260</f>
        <v>0</v>
      </c>
      <c r="F260" s="24"/>
      <c r="G260" s="18">
        <f t="shared" si="26"/>
        <v>0</v>
      </c>
      <c r="H260" s="9"/>
      <c r="L260" s="37" t="str">
        <f>L$8</f>
        <v>Если в первом броске серии</v>
      </c>
    </row>
    <row r="261" spans="1:12" ht="19.5" thickTop="1">
      <c r="A261" s="8" t="s">
        <v>48</v>
      </c>
      <c r="B261" s="17" t="s">
        <v>35</v>
      </c>
      <c r="C261" s="30">
        <f>IF(G263=0,0,C260/G263)</f>
        <v>0</v>
      </c>
      <c r="D261" s="25">
        <f>IF(C263=0,0,C261/C263)</f>
        <v>0</v>
      </c>
      <c r="E261" s="31">
        <f>IF(G263=0,0,E260/G263)</f>
        <v>0</v>
      </c>
      <c r="F261" s="25">
        <f>IF(E263=0,0,E261/E263)</f>
        <v>0</v>
      </c>
      <c r="G261" s="32">
        <f t="shared" si="26"/>
        <v>0</v>
      </c>
      <c r="H261" s="9"/>
      <c r="L261" s="37" t="str">
        <f>L$9</f>
        <v>выпала "решка", то серию завершает</v>
      </c>
    </row>
    <row r="262" spans="1:12" ht="19.5" thickBot="1">
      <c r="A262" s="8" t="s">
        <v>100</v>
      </c>
      <c r="B262" s="17" t="s">
        <v>35</v>
      </c>
      <c r="C262" s="23">
        <f>IF(G260=0,0,C261/G261)</f>
        <v>0</v>
      </c>
      <c r="D262" s="24"/>
      <c r="E262" s="29">
        <f>IF(G260=0,0,E261/G261)</f>
        <v>0</v>
      </c>
      <c r="F262" s="24"/>
      <c r="G262" s="19">
        <f t="shared" si="26"/>
        <v>0</v>
      </c>
      <c r="H262" s="9"/>
      <c r="L262" s="37" t="str">
        <f>L$10</f>
        <v xml:space="preserve"> второй и третий броски.</v>
      </c>
    </row>
    <row r="263" spans="1:12" ht="19.5" thickTop="1">
      <c r="A263" s="8" t="s">
        <v>50</v>
      </c>
      <c r="B263" s="15"/>
      <c r="C263" s="33">
        <f>C257+C260</f>
        <v>0</v>
      </c>
      <c r="D263" s="21"/>
      <c r="E263" s="33">
        <f>E257+E260</f>
        <v>0</v>
      </c>
      <c r="F263" s="21"/>
      <c r="G263" s="16">
        <f>G257+G260</f>
        <v>0</v>
      </c>
      <c r="H263" s="9"/>
      <c r="L263" s="37" t="str">
        <f>L$11</f>
        <v xml:space="preserve"> Если на 2-м и 3-м бросках</v>
      </c>
    </row>
    <row r="264" spans="1:12" ht="18.75">
      <c r="A264" s="8"/>
      <c r="B264" s="15"/>
      <c r="C264" s="15">
        <f>C258+C261</f>
        <v>0</v>
      </c>
      <c r="D264" s="15">
        <f t="shared" ref="D264:F264" si="27">D258+D261</f>
        <v>0</v>
      </c>
      <c r="E264" s="15">
        <f t="shared" si="27"/>
        <v>0</v>
      </c>
      <c r="F264" s="15">
        <f t="shared" si="27"/>
        <v>0</v>
      </c>
      <c r="G264" s="15"/>
      <c r="H264" s="9"/>
      <c r="L264" s="37" t="str">
        <f>L$12</f>
        <v xml:space="preserve"> дважды выпала "решка",</v>
      </c>
    </row>
    <row r="265" spans="1:12" ht="18.75">
      <c r="A265" s="8"/>
      <c r="B265" s="15"/>
      <c r="C265" s="15"/>
      <c r="D265" s="15"/>
      <c r="E265" s="15"/>
      <c r="F265" s="15"/>
      <c r="G265" s="15"/>
      <c r="H265" s="9"/>
      <c r="L265" s="37" t="str">
        <f>L$13</f>
        <v>начисляют 0 баллов, иначе 2.</v>
      </c>
    </row>
    <row r="266" spans="1:12" ht="18.75">
      <c r="A266" s="8"/>
      <c r="B266" s="15"/>
      <c r="C266" s="15"/>
      <c r="D266" s="15"/>
      <c r="E266" s="15"/>
      <c r="F266" s="15"/>
      <c r="G266" s="15"/>
      <c r="H266" s="9"/>
      <c r="L266" s="37" t="str">
        <f>L$14</f>
        <v>X - число начисленных баллов за серию,</v>
      </c>
    </row>
    <row r="267" spans="1:12" ht="18.75">
      <c r="A267" s="8"/>
      <c r="B267" s="15"/>
      <c r="C267" s="15"/>
      <c r="D267" s="15"/>
      <c r="E267" s="15"/>
      <c r="F267" s="15"/>
      <c r="G267" s="15"/>
      <c r="H267" s="9"/>
      <c r="L267" s="37" t="str">
        <f>L$15</f>
        <v>Y - число бросков в серии.</v>
      </c>
    </row>
    <row r="268" spans="1:12" ht="18.75">
      <c r="A268" s="8"/>
      <c r="B268" s="15"/>
      <c r="C268" s="15"/>
      <c r="D268" s="15"/>
      <c r="E268" s="15"/>
      <c r="F268" s="15"/>
      <c r="G268" s="15"/>
      <c r="H268" s="9"/>
      <c r="L268" s="37">
        <f>L$16</f>
        <v>0</v>
      </c>
    </row>
    <row r="269" spans="1:12" ht="18.75">
      <c r="A269" s="8"/>
      <c r="B269" s="15"/>
      <c r="C269" s="15"/>
      <c r="D269" s="15"/>
      <c r="E269" s="15"/>
      <c r="F269" s="15"/>
      <c r="G269" s="15"/>
      <c r="H269" s="9"/>
      <c r="L269" s="37">
        <f>L$17</f>
        <v>0</v>
      </c>
    </row>
    <row r="271" spans="1:12" ht="18.75">
      <c r="A271" s="7" t="str">
        <f>'Название и список группы'!A16</f>
        <v>Саханчук</v>
      </c>
      <c r="B271" s="84" t="str">
        <f>'Название и список группы'!B16</f>
        <v>Захар Олегович</v>
      </c>
      <c r="C271" s="84"/>
      <c r="D271" s="84"/>
      <c r="E271" s="84"/>
      <c r="F271" s="84"/>
      <c r="G271" s="84"/>
      <c r="H271" s="84"/>
      <c r="I271" s="84"/>
      <c r="J271" s="84"/>
    </row>
    <row r="272" spans="1:12">
      <c r="B272" s="61"/>
      <c r="C272" s="88" t="s">
        <v>29</v>
      </c>
      <c r="D272" s="88"/>
      <c r="E272" s="88" t="s">
        <v>30</v>
      </c>
      <c r="F272" s="88"/>
      <c r="G272" s="61" t="s">
        <v>31</v>
      </c>
      <c r="H272" s="3"/>
      <c r="I272" s="3"/>
      <c r="J272" s="4" t="s">
        <v>3</v>
      </c>
      <c r="L272" s="5" t="str">
        <f>L$2</f>
        <v>10 серий бросков монеты</v>
      </c>
    </row>
    <row r="273" spans="1:12" ht="18.75">
      <c r="A273" s="8"/>
      <c r="B273" s="15"/>
      <c r="C273" s="15" t="s">
        <v>29</v>
      </c>
      <c r="D273" s="15" t="s">
        <v>32</v>
      </c>
      <c r="E273" s="15" t="s">
        <v>30</v>
      </c>
      <c r="F273" s="15" t="s">
        <v>33</v>
      </c>
      <c r="G273" s="15"/>
      <c r="H273" s="9"/>
      <c r="I273" s="9"/>
      <c r="J273" s="10">
        <f>IF(SUM(C275,E275,C278,E278)&gt;0,1,10^(-5))</f>
        <v>1.0000000000000001E-5</v>
      </c>
      <c r="L273" s="37" t="str">
        <f>L$3</f>
        <v>Если в первом броске серии</v>
      </c>
    </row>
    <row r="274" spans="1:12" ht="19.5" thickBot="1">
      <c r="A274" s="8"/>
      <c r="B274" s="15"/>
      <c r="C274" s="20" t="s">
        <v>34</v>
      </c>
      <c r="D274" s="20" t="s">
        <v>35</v>
      </c>
      <c r="E274" s="20" t="s">
        <v>34</v>
      </c>
      <c r="F274" s="20" t="s">
        <v>35</v>
      </c>
      <c r="G274" s="15"/>
      <c r="H274" s="9"/>
      <c r="I274" s="9"/>
      <c r="L274" s="37" t="str">
        <f>L$4</f>
        <v>выпал "орел", то серию завершает</v>
      </c>
    </row>
    <row r="275" spans="1:12" ht="19.5" thickTop="1">
      <c r="A275" s="8" t="s">
        <v>43</v>
      </c>
      <c r="B275" s="17" t="s">
        <v>34</v>
      </c>
      <c r="C275" s="39">
        <f>'X,Y'!C275</f>
        <v>0</v>
      </c>
      <c r="D275" s="22"/>
      <c r="E275" s="39">
        <f>'X,Y'!E275</f>
        <v>0</v>
      </c>
      <c r="F275" s="22"/>
      <c r="G275" s="18">
        <f>C275+E275</f>
        <v>0</v>
      </c>
      <c r="H275" s="9"/>
      <c r="I275" s="9"/>
      <c r="L275" s="37" t="str">
        <f>L$5</f>
        <v xml:space="preserve"> второй бросок.</v>
      </c>
    </row>
    <row r="276" spans="1:12" ht="19.5" thickBot="1">
      <c r="A276" s="8" t="s">
        <v>44</v>
      </c>
      <c r="B276" s="17" t="s">
        <v>35</v>
      </c>
      <c r="C276" s="26">
        <f>IF(G281=0,0,C275/G281)</f>
        <v>0</v>
      </c>
      <c r="D276" s="27">
        <f>IF(C281=0,0,C276/C281)</f>
        <v>0</v>
      </c>
      <c r="E276" s="28">
        <f>IF(G281=0,0,E275/G281)</f>
        <v>0</v>
      </c>
      <c r="F276" s="27">
        <f>IF(E281=0,0,E276/E281)</f>
        <v>0</v>
      </c>
      <c r="G276" s="19">
        <f>C276+E276</f>
        <v>0</v>
      </c>
      <c r="H276" s="9"/>
      <c r="I276" s="11"/>
      <c r="L276" s="37" t="str">
        <f>L$6</f>
        <v xml:space="preserve"> Если на втором броске "орел",</v>
      </c>
    </row>
    <row r="277" spans="1:12" ht="20.25" thickTop="1" thickBot="1">
      <c r="A277" s="8" t="s">
        <v>99</v>
      </c>
      <c r="B277" s="17" t="s">
        <v>35</v>
      </c>
      <c r="C277" s="38">
        <f>IF(G275=0,0,C275/G275)</f>
        <v>0</v>
      </c>
      <c r="D277" s="25"/>
      <c r="E277" s="31">
        <f>IF(G275=0,0,E275/G275)</f>
        <v>0</v>
      </c>
      <c r="F277" s="25"/>
      <c r="G277" s="32">
        <f t="shared" ref="G277:G280" si="28">C277+E277</f>
        <v>0</v>
      </c>
      <c r="H277" s="9"/>
      <c r="I277" s="11"/>
      <c r="L277" s="37" t="str">
        <f>L$7</f>
        <v>начисляют 2 балла, иначе 0.</v>
      </c>
    </row>
    <row r="278" spans="1:12" ht="20.25" thickTop="1" thickBot="1">
      <c r="A278" s="8" t="s">
        <v>47</v>
      </c>
      <c r="B278" s="17" t="s">
        <v>34</v>
      </c>
      <c r="C278" s="39">
        <f>'X,Y'!C278</f>
        <v>0</v>
      </c>
      <c r="D278" s="24"/>
      <c r="E278" s="39">
        <f>'X,Y'!E278</f>
        <v>0</v>
      </c>
      <c r="F278" s="24"/>
      <c r="G278" s="18">
        <f t="shared" si="28"/>
        <v>0</v>
      </c>
      <c r="H278" s="9"/>
      <c r="L278" s="37" t="str">
        <f>L$8</f>
        <v>Если в первом броске серии</v>
      </c>
    </row>
    <row r="279" spans="1:12" ht="19.5" thickTop="1">
      <c r="A279" s="8" t="s">
        <v>48</v>
      </c>
      <c r="B279" s="17" t="s">
        <v>35</v>
      </c>
      <c r="C279" s="30">
        <f>IF(G281=0,0,C278/G281)</f>
        <v>0</v>
      </c>
      <c r="D279" s="25">
        <f>IF(C281=0,0,C279/C281)</f>
        <v>0</v>
      </c>
      <c r="E279" s="31">
        <f>IF(G281=0,0,E278/G281)</f>
        <v>0</v>
      </c>
      <c r="F279" s="25">
        <f>IF(E281=0,0,E279/E281)</f>
        <v>0</v>
      </c>
      <c r="G279" s="32">
        <f t="shared" si="28"/>
        <v>0</v>
      </c>
      <c r="H279" s="9"/>
      <c r="L279" s="37" t="str">
        <f>L$9</f>
        <v>выпала "решка", то серию завершает</v>
      </c>
    </row>
    <row r="280" spans="1:12" ht="19.5" thickBot="1">
      <c r="A280" s="8" t="s">
        <v>100</v>
      </c>
      <c r="B280" s="17" t="s">
        <v>35</v>
      </c>
      <c r="C280" s="23">
        <f>IF(G278=0,0,C279/G279)</f>
        <v>0</v>
      </c>
      <c r="D280" s="24"/>
      <c r="E280" s="29">
        <f>IF(G278=0,0,E279/G279)</f>
        <v>0</v>
      </c>
      <c r="F280" s="24"/>
      <c r="G280" s="19">
        <f t="shared" si="28"/>
        <v>0</v>
      </c>
      <c r="H280" s="9"/>
      <c r="L280" s="37" t="str">
        <f>L$10</f>
        <v xml:space="preserve"> второй и третий броски.</v>
      </c>
    </row>
    <row r="281" spans="1:12" ht="19.5" thickTop="1">
      <c r="A281" s="8" t="s">
        <v>50</v>
      </c>
      <c r="B281" s="15"/>
      <c r="C281" s="33">
        <f>C275+C278</f>
        <v>0</v>
      </c>
      <c r="D281" s="21"/>
      <c r="E281" s="33">
        <f>E275+E278</f>
        <v>0</v>
      </c>
      <c r="F281" s="21"/>
      <c r="G281" s="16">
        <f>G275+G278</f>
        <v>0</v>
      </c>
      <c r="H281" s="9"/>
      <c r="L281" s="37" t="str">
        <f>L$11</f>
        <v xml:space="preserve"> Если на 2-м и 3-м бросках</v>
      </c>
    </row>
    <row r="282" spans="1:12" ht="18.75">
      <c r="A282" s="8"/>
      <c r="B282" s="15"/>
      <c r="C282" s="15">
        <f>C276+C279</f>
        <v>0</v>
      </c>
      <c r="D282" s="15">
        <f t="shared" ref="D282:F282" si="29">D276+D279</f>
        <v>0</v>
      </c>
      <c r="E282" s="15">
        <f t="shared" si="29"/>
        <v>0</v>
      </c>
      <c r="F282" s="15">
        <f t="shared" si="29"/>
        <v>0</v>
      </c>
      <c r="G282" s="15"/>
      <c r="H282" s="9"/>
      <c r="L282" s="37" t="str">
        <f>L$12</f>
        <v xml:space="preserve"> дважды выпала "решка",</v>
      </c>
    </row>
    <row r="283" spans="1:12" ht="18.75">
      <c r="A283" s="8"/>
      <c r="B283" s="15"/>
      <c r="C283" s="15"/>
      <c r="D283" s="15"/>
      <c r="E283" s="15"/>
      <c r="F283" s="15"/>
      <c r="G283" s="15"/>
      <c r="H283" s="9"/>
      <c r="L283" s="37" t="str">
        <f>L$13</f>
        <v>начисляют 0 баллов, иначе 2.</v>
      </c>
    </row>
    <row r="284" spans="1:12" ht="18.75">
      <c r="A284" s="8"/>
      <c r="B284" s="15"/>
      <c r="C284" s="15"/>
      <c r="D284" s="15"/>
      <c r="E284" s="15"/>
      <c r="F284" s="15"/>
      <c r="G284" s="15"/>
      <c r="H284" s="9"/>
      <c r="L284" s="37" t="str">
        <f>L$14</f>
        <v>X - число начисленных баллов за серию,</v>
      </c>
    </row>
    <row r="285" spans="1:12" ht="18.75">
      <c r="A285" s="8"/>
      <c r="B285" s="15"/>
      <c r="C285" s="15"/>
      <c r="D285" s="15"/>
      <c r="E285" s="15"/>
      <c r="F285" s="15"/>
      <c r="G285" s="15"/>
      <c r="H285" s="9"/>
      <c r="L285" s="37" t="str">
        <f>L$15</f>
        <v>Y - число бросков в серии.</v>
      </c>
    </row>
    <row r="286" spans="1:12" ht="18.75">
      <c r="A286" s="8"/>
      <c r="B286" s="15"/>
      <c r="C286" s="15"/>
      <c r="D286" s="15"/>
      <c r="E286" s="15"/>
      <c r="F286" s="15"/>
      <c r="G286" s="15"/>
      <c r="H286" s="9"/>
      <c r="L286" s="37">
        <f>L$16</f>
        <v>0</v>
      </c>
    </row>
    <row r="287" spans="1:12" ht="18.75">
      <c r="A287" s="8"/>
      <c r="B287" s="15"/>
      <c r="C287" s="15"/>
      <c r="D287" s="15"/>
      <c r="E287" s="15"/>
      <c r="F287" s="15"/>
      <c r="G287" s="15"/>
      <c r="H287" s="9"/>
      <c r="L287" s="37">
        <f>L$17</f>
        <v>0</v>
      </c>
    </row>
    <row r="289" spans="1:12" ht="18.75">
      <c r="A289" s="7" t="str">
        <f>'Название и список группы'!A17</f>
        <v>Селеменчук</v>
      </c>
      <c r="B289" s="84" t="str">
        <f>'Название и список группы'!B17</f>
        <v>Максим Атифович</v>
      </c>
      <c r="C289" s="84"/>
      <c r="D289" s="84"/>
      <c r="E289" s="84"/>
      <c r="F289" s="84"/>
      <c r="G289" s="84"/>
      <c r="H289" s="84"/>
      <c r="I289" s="84"/>
      <c r="J289" s="84"/>
    </row>
    <row r="290" spans="1:12">
      <c r="B290" s="61"/>
      <c r="C290" s="88" t="s">
        <v>29</v>
      </c>
      <c r="D290" s="88"/>
      <c r="E290" s="88" t="s">
        <v>30</v>
      </c>
      <c r="F290" s="88"/>
      <c r="G290" s="61" t="s">
        <v>31</v>
      </c>
      <c r="H290" s="3"/>
      <c r="I290" s="3"/>
      <c r="J290" s="4" t="s">
        <v>3</v>
      </c>
      <c r="L290" s="5" t="str">
        <f>L$2</f>
        <v>10 серий бросков монеты</v>
      </c>
    </row>
    <row r="291" spans="1:12" ht="18.75">
      <c r="A291" s="8"/>
      <c r="B291" s="15"/>
      <c r="C291" s="15" t="s">
        <v>29</v>
      </c>
      <c r="D291" s="15" t="s">
        <v>32</v>
      </c>
      <c r="E291" s="15" t="s">
        <v>30</v>
      </c>
      <c r="F291" s="15" t="s">
        <v>33</v>
      </c>
      <c r="G291" s="15"/>
      <c r="H291" s="9"/>
      <c r="I291" s="9"/>
      <c r="J291" s="10">
        <f>IF(SUM(C293,E293,C296,E296)&gt;0,1,10^(-5))</f>
        <v>1</v>
      </c>
      <c r="L291" s="37" t="str">
        <f>L$3</f>
        <v>Если в первом броске серии</v>
      </c>
    </row>
    <row r="292" spans="1:12" ht="19.5" thickBot="1">
      <c r="A292" s="8"/>
      <c r="B292" s="15"/>
      <c r="C292" s="20" t="s">
        <v>34</v>
      </c>
      <c r="D292" s="20" t="s">
        <v>35</v>
      </c>
      <c r="E292" s="20" t="s">
        <v>34</v>
      </c>
      <c r="F292" s="20" t="s">
        <v>35</v>
      </c>
      <c r="G292" s="15"/>
      <c r="H292" s="9"/>
      <c r="I292" s="9"/>
      <c r="L292" s="37" t="str">
        <f>L$4</f>
        <v>выпал "орел", то серию завершает</v>
      </c>
    </row>
    <row r="293" spans="1:12" ht="19.5" thickTop="1">
      <c r="A293" s="8" t="s">
        <v>43</v>
      </c>
      <c r="B293" s="17" t="s">
        <v>34</v>
      </c>
      <c r="C293" s="39">
        <f>'X,Y'!C293</f>
        <v>2</v>
      </c>
      <c r="D293" s="22"/>
      <c r="E293" s="39">
        <f>'X,Y'!E293</f>
        <v>1</v>
      </c>
      <c r="F293" s="22"/>
      <c r="G293" s="18">
        <f>C293+E293</f>
        <v>3</v>
      </c>
      <c r="H293" s="9"/>
      <c r="I293" s="9"/>
      <c r="L293" s="37" t="str">
        <f>L$5</f>
        <v xml:space="preserve"> второй бросок.</v>
      </c>
    </row>
    <row r="294" spans="1:12" ht="19.5" thickBot="1">
      <c r="A294" s="8" t="s">
        <v>44</v>
      </c>
      <c r="B294" s="17" t="s">
        <v>35</v>
      </c>
      <c r="C294" s="26">
        <f>IF(G299=0,0,C293/G299)</f>
        <v>0.2</v>
      </c>
      <c r="D294" s="27">
        <f>IF(C299=0,0,C294/C299)</f>
        <v>0.05</v>
      </c>
      <c r="E294" s="28">
        <f>IF(G299=0,0,E293/G299)</f>
        <v>0.1</v>
      </c>
      <c r="F294" s="27">
        <f>IF(E299=0,0,E294/E299)</f>
        <v>1.6666666666666666E-2</v>
      </c>
      <c r="G294" s="19">
        <f>C294+E294</f>
        <v>0.30000000000000004</v>
      </c>
      <c r="H294" s="9"/>
      <c r="I294" s="11"/>
      <c r="L294" s="37" t="str">
        <f>L$6</f>
        <v xml:space="preserve"> Если на втором броске "орел",</v>
      </c>
    </row>
    <row r="295" spans="1:12" ht="20.25" thickTop="1" thickBot="1">
      <c r="A295" s="8" t="s">
        <v>99</v>
      </c>
      <c r="B295" s="17" t="s">
        <v>35</v>
      </c>
      <c r="C295" s="38">
        <f>IF(G293=0,0,C293/G293)</f>
        <v>0.66666666666666663</v>
      </c>
      <c r="D295" s="25"/>
      <c r="E295" s="31">
        <f>IF(G293=0,0,E293/G293)</f>
        <v>0.33333333333333331</v>
      </c>
      <c r="F295" s="25"/>
      <c r="G295" s="32">
        <f t="shared" ref="G295:G298" si="30">C295+E295</f>
        <v>1</v>
      </c>
      <c r="H295" s="9"/>
      <c r="I295" s="11"/>
      <c r="L295" s="37" t="str">
        <f>L$7</f>
        <v>начисляют 2 балла, иначе 0.</v>
      </c>
    </row>
    <row r="296" spans="1:12" ht="20.25" thickTop="1" thickBot="1">
      <c r="A296" s="8" t="s">
        <v>47</v>
      </c>
      <c r="B296" s="17" t="s">
        <v>34</v>
      </c>
      <c r="C296" s="39">
        <f>'X,Y'!C296</f>
        <v>2</v>
      </c>
      <c r="D296" s="24"/>
      <c r="E296" s="39">
        <f>'X,Y'!E296</f>
        <v>5</v>
      </c>
      <c r="F296" s="24"/>
      <c r="G296" s="18">
        <f t="shared" si="30"/>
        <v>7</v>
      </c>
      <c r="H296" s="9"/>
      <c r="L296" s="37" t="str">
        <f>L$8</f>
        <v>Если в первом броске серии</v>
      </c>
    </row>
    <row r="297" spans="1:12" ht="19.5" thickTop="1">
      <c r="A297" s="8" t="s">
        <v>48</v>
      </c>
      <c r="B297" s="17" t="s">
        <v>35</v>
      </c>
      <c r="C297" s="30">
        <f>IF(G299=0,0,C296/G299)</f>
        <v>0.2</v>
      </c>
      <c r="D297" s="25">
        <f>IF(C299=0,0,C297/C299)</f>
        <v>0.05</v>
      </c>
      <c r="E297" s="31">
        <f>IF(G299=0,0,E296/G299)</f>
        <v>0.5</v>
      </c>
      <c r="F297" s="25">
        <f>IF(E299=0,0,E297/E299)</f>
        <v>8.3333333333333329E-2</v>
      </c>
      <c r="G297" s="32">
        <f t="shared" si="30"/>
        <v>0.7</v>
      </c>
      <c r="H297" s="9"/>
      <c r="L297" s="37" t="str">
        <f>L$9</f>
        <v>выпала "решка", то серию завершает</v>
      </c>
    </row>
    <row r="298" spans="1:12" ht="19.5" thickBot="1">
      <c r="A298" s="8" t="s">
        <v>100</v>
      </c>
      <c r="B298" s="17" t="s">
        <v>35</v>
      </c>
      <c r="C298" s="23">
        <f>IF(G296=0,0,C297/G297)</f>
        <v>0.28571428571428575</v>
      </c>
      <c r="D298" s="24"/>
      <c r="E298" s="29">
        <f>IF(G296=0,0,E297/G297)</f>
        <v>0.7142857142857143</v>
      </c>
      <c r="F298" s="24"/>
      <c r="G298" s="19">
        <f t="shared" si="30"/>
        <v>1</v>
      </c>
      <c r="H298" s="9"/>
      <c r="L298" s="37" t="str">
        <f>L$10</f>
        <v xml:space="preserve"> второй и третий броски.</v>
      </c>
    </row>
    <row r="299" spans="1:12" ht="19.5" thickTop="1">
      <c r="A299" s="8" t="s">
        <v>50</v>
      </c>
      <c r="B299" s="15"/>
      <c r="C299" s="33">
        <f>C293+C296</f>
        <v>4</v>
      </c>
      <c r="D299" s="21"/>
      <c r="E299" s="33">
        <f>E293+E296</f>
        <v>6</v>
      </c>
      <c r="F299" s="21"/>
      <c r="G299" s="16">
        <f>G293+G296</f>
        <v>10</v>
      </c>
      <c r="H299" s="9"/>
      <c r="L299" s="37" t="str">
        <f>L$11</f>
        <v xml:space="preserve"> Если на 2-м и 3-м бросках</v>
      </c>
    </row>
    <row r="300" spans="1:12" ht="18.75">
      <c r="A300" s="8"/>
      <c r="B300" s="15"/>
      <c r="C300" s="15">
        <f>C294+C297</f>
        <v>0.4</v>
      </c>
      <c r="D300" s="15">
        <f t="shared" ref="D300:F300" si="31">D294+D297</f>
        <v>0.1</v>
      </c>
      <c r="E300" s="15">
        <f t="shared" si="31"/>
        <v>0.6</v>
      </c>
      <c r="F300" s="15">
        <f t="shared" si="31"/>
        <v>9.9999999999999992E-2</v>
      </c>
      <c r="G300" s="15"/>
      <c r="H300" s="9"/>
      <c r="L300" s="37" t="str">
        <f>L$12</f>
        <v xml:space="preserve"> дважды выпала "решка",</v>
      </c>
    </row>
    <row r="301" spans="1:12" ht="18.75">
      <c r="A301" s="8"/>
      <c r="B301" s="15"/>
      <c r="C301" s="15"/>
      <c r="D301" s="15"/>
      <c r="E301" s="15"/>
      <c r="F301" s="15"/>
      <c r="G301" s="15"/>
      <c r="H301" s="9"/>
      <c r="L301" s="37" t="str">
        <f>L$13</f>
        <v>начисляют 0 баллов, иначе 2.</v>
      </c>
    </row>
    <row r="302" spans="1:12" ht="18.75">
      <c r="A302" s="8"/>
      <c r="B302" s="15"/>
      <c r="C302" s="15"/>
      <c r="D302" s="15"/>
      <c r="E302" s="15"/>
      <c r="F302" s="15"/>
      <c r="G302" s="15"/>
      <c r="H302" s="9"/>
      <c r="L302" s="37" t="str">
        <f>L$14</f>
        <v>X - число начисленных баллов за серию,</v>
      </c>
    </row>
    <row r="303" spans="1:12" ht="18.75">
      <c r="A303" s="8"/>
      <c r="B303" s="15"/>
      <c r="C303" s="15"/>
      <c r="D303" s="15"/>
      <c r="E303" s="15"/>
      <c r="F303" s="15"/>
      <c r="G303" s="15"/>
      <c r="H303" s="9"/>
      <c r="L303" s="37" t="str">
        <f>L$15</f>
        <v>Y - число бросков в серии.</v>
      </c>
    </row>
    <row r="304" spans="1:12" ht="18.75">
      <c r="A304" s="8"/>
      <c r="B304" s="15"/>
      <c r="C304" s="15"/>
      <c r="D304" s="15"/>
      <c r="E304" s="15"/>
      <c r="F304" s="15"/>
      <c r="G304" s="15"/>
      <c r="H304" s="9"/>
      <c r="L304" s="37">
        <f>L$16</f>
        <v>0</v>
      </c>
    </row>
    <row r="305" spans="1:12" ht="18.75">
      <c r="A305" s="8"/>
      <c r="B305" s="15"/>
      <c r="C305" s="15"/>
      <c r="D305" s="15"/>
      <c r="E305" s="15"/>
      <c r="F305" s="15"/>
      <c r="G305" s="15"/>
      <c r="H305" s="9"/>
      <c r="L305" s="37">
        <f>L$17</f>
        <v>0</v>
      </c>
    </row>
    <row r="307" spans="1:12" ht="18.75">
      <c r="A307" s="7" t="str">
        <f>'Название и список группы'!A18</f>
        <v>Семашко</v>
      </c>
      <c r="B307" s="84" t="str">
        <f>'Название и список группы'!B18</f>
        <v>Юлия Алексеевна</v>
      </c>
      <c r="C307" s="84"/>
      <c r="D307" s="84"/>
      <c r="E307" s="84"/>
      <c r="F307" s="84"/>
      <c r="G307" s="84"/>
      <c r="H307" s="84"/>
      <c r="I307" s="84"/>
      <c r="J307" s="84"/>
    </row>
    <row r="308" spans="1:12">
      <c r="B308" s="61"/>
      <c r="C308" s="88" t="s">
        <v>29</v>
      </c>
      <c r="D308" s="88"/>
      <c r="E308" s="88" t="s">
        <v>30</v>
      </c>
      <c r="F308" s="88"/>
      <c r="G308" s="61" t="s">
        <v>31</v>
      </c>
      <c r="H308" s="3"/>
      <c r="I308" s="3"/>
      <c r="J308" s="4" t="s">
        <v>3</v>
      </c>
      <c r="L308" s="5" t="str">
        <f>L$2</f>
        <v>10 серий бросков монеты</v>
      </c>
    </row>
    <row r="309" spans="1:12" ht="18.75">
      <c r="A309" s="8"/>
      <c r="B309" s="15"/>
      <c r="C309" s="15" t="s">
        <v>29</v>
      </c>
      <c r="D309" s="15" t="s">
        <v>32</v>
      </c>
      <c r="E309" s="15" t="s">
        <v>30</v>
      </c>
      <c r="F309" s="15" t="s">
        <v>33</v>
      </c>
      <c r="G309" s="15"/>
      <c r="H309" s="9"/>
      <c r="I309" s="9"/>
      <c r="J309" s="10">
        <f>IF(SUM(C311,E311,C314,E314)&gt;0,1,10^(-5))</f>
        <v>1</v>
      </c>
      <c r="L309" s="37" t="str">
        <f>L$3</f>
        <v>Если в первом броске серии</v>
      </c>
    </row>
    <row r="310" spans="1:12" ht="19.5" thickBot="1">
      <c r="A310" s="8"/>
      <c r="B310" s="15"/>
      <c r="C310" s="20" t="s">
        <v>34</v>
      </c>
      <c r="D310" s="20" t="s">
        <v>35</v>
      </c>
      <c r="E310" s="20" t="s">
        <v>34</v>
      </c>
      <c r="F310" s="20" t="s">
        <v>35</v>
      </c>
      <c r="G310" s="15"/>
      <c r="H310" s="9"/>
      <c r="I310" s="9"/>
      <c r="L310" s="37" t="str">
        <f>L$4</f>
        <v>выпал "орел", то серию завершает</v>
      </c>
    </row>
    <row r="311" spans="1:12" ht="19.5" thickTop="1">
      <c r="A311" s="8" t="s">
        <v>43</v>
      </c>
      <c r="B311" s="17" t="s">
        <v>34</v>
      </c>
      <c r="C311" s="39">
        <f>'X,Y'!C311</f>
        <v>2</v>
      </c>
      <c r="D311" s="22"/>
      <c r="E311" s="39">
        <f>'X,Y'!E311</f>
        <v>1</v>
      </c>
      <c r="F311" s="22"/>
      <c r="G311" s="18">
        <f>C311+E311</f>
        <v>3</v>
      </c>
      <c r="H311" s="9"/>
      <c r="I311" s="9"/>
      <c r="L311" s="37" t="str">
        <f>L$5</f>
        <v xml:space="preserve"> второй бросок.</v>
      </c>
    </row>
    <row r="312" spans="1:12" ht="19.5" thickBot="1">
      <c r="A312" s="8" t="s">
        <v>44</v>
      </c>
      <c r="B312" s="17" t="s">
        <v>35</v>
      </c>
      <c r="C312" s="26">
        <f>IF(G317=0,0,C311/G317)</f>
        <v>0.2</v>
      </c>
      <c r="D312" s="27">
        <f>IF(C317=0,0,C312/C317)</f>
        <v>0.04</v>
      </c>
      <c r="E312" s="28">
        <f>IF(G317=0,0,E311/G317)</f>
        <v>0.1</v>
      </c>
      <c r="F312" s="27">
        <f>IF(E317=0,0,E312/E317)</f>
        <v>0.02</v>
      </c>
      <c r="G312" s="19">
        <f>C312+E312</f>
        <v>0.30000000000000004</v>
      </c>
      <c r="H312" s="9"/>
      <c r="I312" s="11"/>
      <c r="L312" s="37" t="str">
        <f>L$6</f>
        <v xml:space="preserve"> Если на втором броске "орел",</v>
      </c>
    </row>
    <row r="313" spans="1:12" ht="20.25" thickTop="1" thickBot="1">
      <c r="A313" s="8" t="s">
        <v>99</v>
      </c>
      <c r="B313" s="17" t="s">
        <v>35</v>
      </c>
      <c r="C313" s="38">
        <f>IF(G311=0,0,C311/G311)</f>
        <v>0.66666666666666663</v>
      </c>
      <c r="D313" s="25"/>
      <c r="E313" s="31">
        <f>IF(G311=0,0,E311/G311)</f>
        <v>0.33333333333333331</v>
      </c>
      <c r="F313" s="25"/>
      <c r="G313" s="32">
        <f t="shared" ref="G313:G316" si="32">C313+E313</f>
        <v>1</v>
      </c>
      <c r="H313" s="9"/>
      <c r="I313" s="11"/>
      <c r="L313" s="37" t="str">
        <f>L$7</f>
        <v>начисляют 2 балла, иначе 0.</v>
      </c>
    </row>
    <row r="314" spans="1:12" ht="20.25" thickTop="1" thickBot="1">
      <c r="A314" s="8" t="s">
        <v>47</v>
      </c>
      <c r="B314" s="17" t="s">
        <v>34</v>
      </c>
      <c r="C314" s="39">
        <f>'X,Y'!C314</f>
        <v>3</v>
      </c>
      <c r="D314" s="24"/>
      <c r="E314" s="39">
        <f>'X,Y'!E314</f>
        <v>4</v>
      </c>
      <c r="F314" s="24"/>
      <c r="G314" s="18">
        <f t="shared" si="32"/>
        <v>7</v>
      </c>
      <c r="H314" s="9"/>
      <c r="L314" s="37" t="str">
        <f>L$8</f>
        <v>Если в первом броске серии</v>
      </c>
    </row>
    <row r="315" spans="1:12" ht="19.5" thickTop="1">
      <c r="A315" s="8" t="s">
        <v>48</v>
      </c>
      <c r="B315" s="17" t="s">
        <v>35</v>
      </c>
      <c r="C315" s="30">
        <f>IF(G317=0,0,C314/G317)</f>
        <v>0.3</v>
      </c>
      <c r="D315" s="25">
        <f>IF(C317=0,0,C315/C317)</f>
        <v>0.06</v>
      </c>
      <c r="E315" s="31">
        <f>IF(G317=0,0,E314/G317)</f>
        <v>0.4</v>
      </c>
      <c r="F315" s="25">
        <f>IF(E317=0,0,E315/E317)</f>
        <v>0.08</v>
      </c>
      <c r="G315" s="32">
        <f t="shared" si="32"/>
        <v>0.7</v>
      </c>
      <c r="H315" s="9"/>
      <c r="L315" s="37" t="str">
        <f>L$9</f>
        <v>выпала "решка", то серию завершает</v>
      </c>
    </row>
    <row r="316" spans="1:12" ht="19.5" thickBot="1">
      <c r="A316" s="8" t="s">
        <v>100</v>
      </c>
      <c r="B316" s="17" t="s">
        <v>35</v>
      </c>
      <c r="C316" s="23">
        <f>IF(G314=0,0,C315/G315)</f>
        <v>0.4285714285714286</v>
      </c>
      <c r="D316" s="24"/>
      <c r="E316" s="29">
        <f>IF(G314=0,0,E315/G315)</f>
        <v>0.57142857142857151</v>
      </c>
      <c r="F316" s="24"/>
      <c r="G316" s="19">
        <f t="shared" si="32"/>
        <v>1</v>
      </c>
      <c r="H316" s="9"/>
      <c r="L316" s="37" t="str">
        <f>L$10</f>
        <v xml:space="preserve"> второй и третий броски.</v>
      </c>
    </row>
    <row r="317" spans="1:12" ht="19.5" thickTop="1">
      <c r="A317" s="8" t="s">
        <v>50</v>
      </c>
      <c r="B317" s="15"/>
      <c r="C317" s="33">
        <f>C311+C314</f>
        <v>5</v>
      </c>
      <c r="D317" s="21"/>
      <c r="E317" s="33">
        <f>E311+E314</f>
        <v>5</v>
      </c>
      <c r="F317" s="21"/>
      <c r="G317" s="16">
        <f>G311+G314</f>
        <v>10</v>
      </c>
      <c r="H317" s="9"/>
      <c r="L317" s="37" t="str">
        <f>L$11</f>
        <v xml:space="preserve"> Если на 2-м и 3-м бросках</v>
      </c>
    </row>
    <row r="318" spans="1:12" ht="18.75">
      <c r="A318" s="8"/>
      <c r="B318" s="15"/>
      <c r="C318" s="15">
        <f>C312+C315</f>
        <v>0.5</v>
      </c>
      <c r="D318" s="15">
        <f t="shared" ref="D318:F318" si="33">D312+D315</f>
        <v>0.1</v>
      </c>
      <c r="E318" s="15">
        <f t="shared" si="33"/>
        <v>0.5</v>
      </c>
      <c r="F318" s="15">
        <f t="shared" si="33"/>
        <v>0.1</v>
      </c>
      <c r="G318" s="15"/>
      <c r="H318" s="9"/>
      <c r="L318" s="37" t="str">
        <f>L$12</f>
        <v xml:space="preserve"> дважды выпала "решка",</v>
      </c>
    </row>
    <row r="319" spans="1:12" ht="18.75">
      <c r="A319" s="8"/>
      <c r="B319" s="15"/>
      <c r="C319" s="15"/>
      <c r="D319" s="15"/>
      <c r="E319" s="15"/>
      <c r="F319" s="15"/>
      <c r="G319" s="15"/>
      <c r="H319" s="9"/>
      <c r="L319" s="37" t="str">
        <f>L$13</f>
        <v>начисляют 0 баллов, иначе 2.</v>
      </c>
    </row>
    <row r="320" spans="1:12" ht="18.75">
      <c r="A320" s="8"/>
      <c r="B320" s="15"/>
      <c r="C320" s="15"/>
      <c r="D320" s="15"/>
      <c r="E320" s="15"/>
      <c r="F320" s="15"/>
      <c r="G320" s="15"/>
      <c r="H320" s="9"/>
      <c r="L320" s="37" t="str">
        <f>L$14</f>
        <v>X - число начисленных баллов за серию,</v>
      </c>
    </row>
    <row r="321" spans="1:12" ht="18.75">
      <c r="A321" s="8"/>
      <c r="B321" s="15"/>
      <c r="C321" s="15"/>
      <c r="D321" s="15"/>
      <c r="E321" s="15"/>
      <c r="F321" s="15"/>
      <c r="G321" s="15"/>
      <c r="H321" s="9"/>
      <c r="L321" s="37" t="str">
        <f>L$15</f>
        <v>Y - число бросков в серии.</v>
      </c>
    </row>
    <row r="322" spans="1:12" ht="18.75">
      <c r="A322" s="8"/>
      <c r="B322" s="15"/>
      <c r="C322" s="15"/>
      <c r="D322" s="15"/>
      <c r="E322" s="15"/>
      <c r="F322" s="15"/>
      <c r="G322" s="15"/>
      <c r="H322" s="9"/>
      <c r="L322" s="37">
        <f>L$16</f>
        <v>0</v>
      </c>
    </row>
    <row r="323" spans="1:12" ht="18.75">
      <c r="A323" s="8"/>
      <c r="B323" s="15"/>
      <c r="C323" s="15"/>
      <c r="D323" s="15"/>
      <c r="E323" s="15"/>
      <c r="F323" s="15"/>
      <c r="G323" s="15"/>
      <c r="H323" s="9"/>
      <c r="L323" s="37">
        <f>L$17</f>
        <v>0</v>
      </c>
    </row>
    <row r="325" spans="1:12" ht="18.75">
      <c r="A325" s="7" t="str">
        <f>'Название и список группы'!A19</f>
        <v>Соколов</v>
      </c>
      <c r="B325" s="84" t="str">
        <f>'Название и список группы'!B19</f>
        <v>Павел Дмитриевич</v>
      </c>
      <c r="C325" s="84"/>
      <c r="D325" s="84"/>
      <c r="E325" s="84"/>
      <c r="F325" s="84"/>
      <c r="G325" s="84"/>
      <c r="H325" s="84"/>
      <c r="I325" s="84"/>
      <c r="J325" s="84"/>
    </row>
    <row r="326" spans="1:12">
      <c r="B326" s="61"/>
      <c r="C326" s="88" t="s">
        <v>29</v>
      </c>
      <c r="D326" s="88"/>
      <c r="E326" s="88" t="s">
        <v>30</v>
      </c>
      <c r="F326" s="88"/>
      <c r="G326" s="61" t="s">
        <v>31</v>
      </c>
      <c r="H326" s="3"/>
      <c r="I326" s="3"/>
      <c r="J326" s="4" t="s">
        <v>3</v>
      </c>
      <c r="L326" s="5" t="str">
        <f>L$2</f>
        <v>10 серий бросков монеты</v>
      </c>
    </row>
    <row r="327" spans="1:12" ht="18.75">
      <c r="A327" s="8"/>
      <c r="B327" s="15"/>
      <c r="C327" s="15" t="s">
        <v>29</v>
      </c>
      <c r="D327" s="15" t="s">
        <v>32</v>
      </c>
      <c r="E327" s="15" t="s">
        <v>30</v>
      </c>
      <c r="F327" s="15" t="s">
        <v>33</v>
      </c>
      <c r="G327" s="15"/>
      <c r="H327" s="9"/>
      <c r="I327" s="9"/>
      <c r="J327" s="10">
        <f>IF(SUM(C329,E329,C332,E332)&gt;0,1,10^(-5))</f>
        <v>1.0000000000000001E-5</v>
      </c>
      <c r="L327" s="37" t="str">
        <f>L$3</f>
        <v>Если в первом броске серии</v>
      </c>
    </row>
    <row r="328" spans="1:12" ht="19.5" thickBot="1">
      <c r="A328" s="8"/>
      <c r="B328" s="15"/>
      <c r="C328" s="20" t="s">
        <v>34</v>
      </c>
      <c r="D328" s="20" t="s">
        <v>35</v>
      </c>
      <c r="E328" s="20" t="s">
        <v>34</v>
      </c>
      <c r="F328" s="20" t="s">
        <v>35</v>
      </c>
      <c r="G328" s="15"/>
      <c r="H328" s="9"/>
      <c r="I328" s="9"/>
      <c r="L328" s="37" t="str">
        <f>L$4</f>
        <v>выпал "орел", то серию завершает</v>
      </c>
    </row>
    <row r="329" spans="1:12" ht="19.5" thickTop="1">
      <c r="A329" s="8" t="s">
        <v>43</v>
      </c>
      <c r="B329" s="17" t="s">
        <v>34</v>
      </c>
      <c r="C329" s="39">
        <f>'X,Y'!C329</f>
        <v>0</v>
      </c>
      <c r="D329" s="22"/>
      <c r="E329" s="39">
        <f>'X,Y'!E329</f>
        <v>0</v>
      </c>
      <c r="F329" s="22"/>
      <c r="G329" s="18">
        <f>C329+E329</f>
        <v>0</v>
      </c>
      <c r="H329" s="9"/>
      <c r="I329" s="9"/>
      <c r="L329" s="37" t="str">
        <f>L$5</f>
        <v xml:space="preserve"> второй бросок.</v>
      </c>
    </row>
    <row r="330" spans="1:12" ht="19.5" thickBot="1">
      <c r="A330" s="8" t="s">
        <v>44</v>
      </c>
      <c r="B330" s="17" t="s">
        <v>35</v>
      </c>
      <c r="C330" s="26">
        <f>IF(G335=0,0,C329/G335)</f>
        <v>0</v>
      </c>
      <c r="D330" s="27">
        <f>IF(C335=0,0,C330/C335)</f>
        <v>0</v>
      </c>
      <c r="E330" s="28">
        <f>IF(G335=0,0,E329/G335)</f>
        <v>0</v>
      </c>
      <c r="F330" s="27">
        <f>IF(E335=0,0,E330/E335)</f>
        <v>0</v>
      </c>
      <c r="G330" s="19">
        <f>C330+E330</f>
        <v>0</v>
      </c>
      <c r="H330" s="9"/>
      <c r="I330" s="11"/>
      <c r="L330" s="37" t="str">
        <f>L$6</f>
        <v xml:space="preserve"> Если на втором броске "орел",</v>
      </c>
    </row>
    <row r="331" spans="1:12" ht="20.25" thickTop="1" thickBot="1">
      <c r="A331" s="8" t="s">
        <v>99</v>
      </c>
      <c r="B331" s="17" t="s">
        <v>35</v>
      </c>
      <c r="C331" s="38">
        <f>IF(G329=0,0,C329/G329)</f>
        <v>0</v>
      </c>
      <c r="D331" s="25"/>
      <c r="E331" s="31">
        <f>IF(G329=0,0,E329/G329)</f>
        <v>0</v>
      </c>
      <c r="F331" s="25"/>
      <c r="G331" s="32">
        <f t="shared" ref="G331:G334" si="34">C331+E331</f>
        <v>0</v>
      </c>
      <c r="H331" s="9"/>
      <c r="I331" s="11"/>
      <c r="L331" s="37" t="str">
        <f>L$7</f>
        <v>начисляют 2 балла, иначе 0.</v>
      </c>
    </row>
    <row r="332" spans="1:12" ht="20.25" thickTop="1" thickBot="1">
      <c r="A332" s="8" t="s">
        <v>47</v>
      </c>
      <c r="B332" s="17" t="s">
        <v>34</v>
      </c>
      <c r="C332" s="39">
        <f>'X,Y'!C332</f>
        <v>0</v>
      </c>
      <c r="D332" s="24"/>
      <c r="E332" s="39">
        <f>'X,Y'!E332</f>
        <v>0</v>
      </c>
      <c r="F332" s="24"/>
      <c r="G332" s="18">
        <f t="shared" si="34"/>
        <v>0</v>
      </c>
      <c r="H332" s="9"/>
      <c r="L332" s="37" t="str">
        <f>L$8</f>
        <v>Если в первом броске серии</v>
      </c>
    </row>
    <row r="333" spans="1:12" ht="19.5" thickTop="1">
      <c r="A333" s="8" t="s">
        <v>48</v>
      </c>
      <c r="B333" s="17" t="s">
        <v>35</v>
      </c>
      <c r="C333" s="30">
        <f>IF(G335=0,0,C332/G335)</f>
        <v>0</v>
      </c>
      <c r="D333" s="25">
        <f>IF(C335=0,0,C333/C335)</f>
        <v>0</v>
      </c>
      <c r="E333" s="31">
        <f>IF(G335=0,0,E332/G335)</f>
        <v>0</v>
      </c>
      <c r="F333" s="25">
        <f>IF(E335=0,0,E333/E335)</f>
        <v>0</v>
      </c>
      <c r="G333" s="32">
        <f t="shared" si="34"/>
        <v>0</v>
      </c>
      <c r="H333" s="9"/>
      <c r="L333" s="37" t="str">
        <f>L$9</f>
        <v>выпала "решка", то серию завершает</v>
      </c>
    </row>
    <row r="334" spans="1:12" ht="19.5" thickBot="1">
      <c r="A334" s="8" t="s">
        <v>100</v>
      </c>
      <c r="B334" s="17" t="s">
        <v>35</v>
      </c>
      <c r="C334" s="23">
        <f>IF(G332=0,0,C333/G333)</f>
        <v>0</v>
      </c>
      <c r="D334" s="24"/>
      <c r="E334" s="29">
        <f>IF(G332=0,0,E333/G333)</f>
        <v>0</v>
      </c>
      <c r="F334" s="24"/>
      <c r="G334" s="19">
        <f t="shared" si="34"/>
        <v>0</v>
      </c>
      <c r="H334" s="9"/>
      <c r="L334" s="37" t="str">
        <f>L$10</f>
        <v xml:space="preserve"> второй и третий броски.</v>
      </c>
    </row>
    <row r="335" spans="1:12" ht="19.5" thickTop="1">
      <c r="A335" s="8" t="s">
        <v>50</v>
      </c>
      <c r="B335" s="15"/>
      <c r="C335" s="33">
        <f>C329+C332</f>
        <v>0</v>
      </c>
      <c r="D335" s="21"/>
      <c r="E335" s="33">
        <f>E329+E332</f>
        <v>0</v>
      </c>
      <c r="F335" s="21"/>
      <c r="G335" s="16">
        <f>G329+G332</f>
        <v>0</v>
      </c>
      <c r="H335" s="9"/>
      <c r="L335" s="37" t="str">
        <f>L$11</f>
        <v xml:space="preserve"> Если на 2-м и 3-м бросках</v>
      </c>
    </row>
    <row r="336" spans="1:12" ht="18.75">
      <c r="A336" s="8"/>
      <c r="B336" s="15"/>
      <c r="C336" s="15">
        <f>C330+C333</f>
        <v>0</v>
      </c>
      <c r="D336" s="15">
        <f t="shared" ref="D336:F336" si="35">D330+D333</f>
        <v>0</v>
      </c>
      <c r="E336" s="15">
        <f t="shared" si="35"/>
        <v>0</v>
      </c>
      <c r="F336" s="15">
        <f t="shared" si="35"/>
        <v>0</v>
      </c>
      <c r="G336" s="15"/>
      <c r="H336" s="9"/>
      <c r="L336" s="37" t="str">
        <f>L$12</f>
        <v xml:space="preserve"> дважды выпала "решка",</v>
      </c>
    </row>
    <row r="337" spans="1:12" ht="18.75">
      <c r="A337" s="8"/>
      <c r="B337" s="15"/>
      <c r="C337" s="15"/>
      <c r="D337" s="15"/>
      <c r="E337" s="15"/>
      <c r="F337" s="15"/>
      <c r="G337" s="15"/>
      <c r="H337" s="9"/>
      <c r="L337" s="37" t="str">
        <f>L$13</f>
        <v>начисляют 0 баллов, иначе 2.</v>
      </c>
    </row>
    <row r="338" spans="1:12" ht="18.75">
      <c r="A338" s="8"/>
      <c r="B338" s="15"/>
      <c r="C338" s="15"/>
      <c r="D338" s="15"/>
      <c r="E338" s="15"/>
      <c r="F338" s="15"/>
      <c r="G338" s="15"/>
      <c r="H338" s="9"/>
      <c r="L338" s="37" t="str">
        <f>L$14</f>
        <v>X - число начисленных баллов за серию,</v>
      </c>
    </row>
    <row r="339" spans="1:12" ht="18.75">
      <c r="A339" s="8"/>
      <c r="B339" s="15"/>
      <c r="C339" s="15"/>
      <c r="D339" s="15"/>
      <c r="E339" s="15"/>
      <c r="F339" s="15"/>
      <c r="G339" s="15"/>
      <c r="H339" s="9"/>
      <c r="L339" s="37" t="str">
        <f>L$15</f>
        <v>Y - число бросков в серии.</v>
      </c>
    </row>
    <row r="340" spans="1:12" ht="18.75">
      <c r="A340" s="8"/>
      <c r="B340" s="15"/>
      <c r="C340" s="15"/>
      <c r="D340" s="15"/>
      <c r="E340" s="15"/>
      <c r="F340" s="15"/>
      <c r="G340" s="15"/>
      <c r="H340" s="9"/>
      <c r="L340" s="37">
        <f>L$16</f>
        <v>0</v>
      </c>
    </row>
    <row r="341" spans="1:12" ht="18.75">
      <c r="A341" s="8"/>
      <c r="B341" s="15"/>
      <c r="C341" s="15"/>
      <c r="D341" s="15"/>
      <c r="E341" s="15"/>
      <c r="F341" s="15"/>
      <c r="G341" s="15"/>
      <c r="H341" s="9"/>
      <c r="L341" s="37">
        <f>L$17</f>
        <v>0</v>
      </c>
    </row>
    <row r="343" spans="1:12" ht="18.75">
      <c r="A343" s="7" t="str">
        <f>'Название и список группы'!A20</f>
        <v>Титов</v>
      </c>
      <c r="B343" s="84" t="str">
        <f>'Название и список группы'!B20</f>
        <v>Дмитрий Михайлович</v>
      </c>
      <c r="C343" s="84"/>
      <c r="D343" s="84"/>
      <c r="E343" s="84"/>
      <c r="F343" s="84"/>
      <c r="G343" s="84"/>
      <c r="H343" s="84"/>
      <c r="I343" s="84"/>
      <c r="J343" s="84"/>
    </row>
    <row r="344" spans="1:12">
      <c r="B344" s="61"/>
      <c r="C344" s="88" t="s">
        <v>29</v>
      </c>
      <c r="D344" s="88"/>
      <c r="E344" s="88" t="s">
        <v>30</v>
      </c>
      <c r="F344" s="88"/>
      <c r="G344" s="61" t="s">
        <v>31</v>
      </c>
      <c r="H344" s="3"/>
      <c r="I344" s="3"/>
      <c r="J344" s="4" t="s">
        <v>3</v>
      </c>
      <c r="L344" s="5" t="str">
        <f>L$2</f>
        <v>10 серий бросков монеты</v>
      </c>
    </row>
    <row r="345" spans="1:12" ht="18.75">
      <c r="A345" s="8"/>
      <c r="B345" s="15"/>
      <c r="C345" s="15" t="s">
        <v>29</v>
      </c>
      <c r="D345" s="15" t="s">
        <v>32</v>
      </c>
      <c r="E345" s="15" t="s">
        <v>30</v>
      </c>
      <c r="F345" s="15" t="s">
        <v>33</v>
      </c>
      <c r="G345" s="15"/>
      <c r="H345" s="9"/>
      <c r="I345" s="9"/>
      <c r="J345" s="10">
        <f>IF(SUM(C347,E347,C350,E350)&gt;0,1,10^(-5))</f>
        <v>1.0000000000000001E-5</v>
      </c>
      <c r="L345" s="37" t="str">
        <f>L$3</f>
        <v>Если в первом броске серии</v>
      </c>
    </row>
    <row r="346" spans="1:12" ht="19.5" thickBot="1">
      <c r="A346" s="8"/>
      <c r="B346" s="15"/>
      <c r="C346" s="20" t="s">
        <v>34</v>
      </c>
      <c r="D346" s="20" t="s">
        <v>35</v>
      </c>
      <c r="E346" s="20" t="s">
        <v>34</v>
      </c>
      <c r="F346" s="20" t="s">
        <v>35</v>
      </c>
      <c r="G346" s="15"/>
      <c r="H346" s="9"/>
      <c r="I346" s="9"/>
      <c r="L346" s="37" t="str">
        <f>L$4</f>
        <v>выпал "орел", то серию завершает</v>
      </c>
    </row>
    <row r="347" spans="1:12" ht="19.5" thickTop="1">
      <c r="A347" s="8" t="s">
        <v>43</v>
      </c>
      <c r="B347" s="17" t="s">
        <v>34</v>
      </c>
      <c r="C347" s="39">
        <f>'X,Y'!C347</f>
        <v>0</v>
      </c>
      <c r="D347" s="22"/>
      <c r="E347" s="39">
        <f>'X,Y'!E347</f>
        <v>0</v>
      </c>
      <c r="F347" s="22"/>
      <c r="G347" s="18">
        <f>C347+E347</f>
        <v>0</v>
      </c>
      <c r="H347" s="9"/>
      <c r="I347" s="9"/>
      <c r="L347" s="37" t="str">
        <f>L$5</f>
        <v xml:space="preserve"> второй бросок.</v>
      </c>
    </row>
    <row r="348" spans="1:12" ht="19.5" thickBot="1">
      <c r="A348" s="8" t="s">
        <v>44</v>
      </c>
      <c r="B348" s="17" t="s">
        <v>35</v>
      </c>
      <c r="C348" s="26">
        <f>IF(G353=0,0,C347/G353)</f>
        <v>0</v>
      </c>
      <c r="D348" s="27">
        <f>IF(C353=0,0,C348/C353)</f>
        <v>0</v>
      </c>
      <c r="E348" s="28">
        <f>IF(G353=0,0,E347/G353)</f>
        <v>0</v>
      </c>
      <c r="F348" s="27">
        <f>IF(E353=0,0,E348/E353)</f>
        <v>0</v>
      </c>
      <c r="G348" s="19">
        <f>C348+E348</f>
        <v>0</v>
      </c>
      <c r="H348" s="9"/>
      <c r="I348" s="11"/>
      <c r="L348" s="37" t="str">
        <f>L$6</f>
        <v xml:space="preserve"> Если на втором броске "орел",</v>
      </c>
    </row>
    <row r="349" spans="1:12" ht="20.25" thickTop="1" thickBot="1">
      <c r="A349" s="8" t="s">
        <v>99</v>
      </c>
      <c r="B349" s="17" t="s">
        <v>35</v>
      </c>
      <c r="C349" s="38">
        <f>IF(G347=0,0,C347/G347)</f>
        <v>0</v>
      </c>
      <c r="D349" s="25"/>
      <c r="E349" s="31">
        <f>IF(G347=0,0,E347/G347)</f>
        <v>0</v>
      </c>
      <c r="F349" s="25"/>
      <c r="G349" s="32">
        <f t="shared" ref="G349:G352" si="36">C349+E349</f>
        <v>0</v>
      </c>
      <c r="H349" s="9"/>
      <c r="I349" s="11"/>
      <c r="L349" s="37" t="str">
        <f>L$7</f>
        <v>начисляют 2 балла, иначе 0.</v>
      </c>
    </row>
    <row r="350" spans="1:12" ht="20.25" thickTop="1" thickBot="1">
      <c r="A350" s="8" t="s">
        <v>47</v>
      </c>
      <c r="B350" s="17" t="s">
        <v>34</v>
      </c>
      <c r="C350" s="39">
        <f>'X,Y'!C350</f>
        <v>0</v>
      </c>
      <c r="D350" s="24"/>
      <c r="E350" s="39">
        <f>'X,Y'!E350</f>
        <v>0</v>
      </c>
      <c r="F350" s="24"/>
      <c r="G350" s="18">
        <f t="shared" si="36"/>
        <v>0</v>
      </c>
      <c r="H350" s="9"/>
      <c r="L350" s="37" t="str">
        <f>L$8</f>
        <v>Если в первом броске серии</v>
      </c>
    </row>
    <row r="351" spans="1:12" ht="19.5" thickTop="1">
      <c r="A351" s="8" t="s">
        <v>48</v>
      </c>
      <c r="B351" s="17" t="s">
        <v>35</v>
      </c>
      <c r="C351" s="30">
        <f>IF(G353=0,0,C350/G353)</f>
        <v>0</v>
      </c>
      <c r="D351" s="25">
        <f>IF(C353=0,0,C351/C353)</f>
        <v>0</v>
      </c>
      <c r="E351" s="31">
        <f>IF(G353=0,0,E350/G353)</f>
        <v>0</v>
      </c>
      <c r="F351" s="25">
        <f>IF(E353=0,0,E351/E353)</f>
        <v>0</v>
      </c>
      <c r="G351" s="32">
        <f t="shared" si="36"/>
        <v>0</v>
      </c>
      <c r="H351" s="9"/>
      <c r="L351" s="37" t="str">
        <f>L$9</f>
        <v>выпала "решка", то серию завершает</v>
      </c>
    </row>
    <row r="352" spans="1:12" ht="19.5" thickBot="1">
      <c r="A352" s="8" t="s">
        <v>100</v>
      </c>
      <c r="B352" s="17" t="s">
        <v>35</v>
      </c>
      <c r="C352" s="23">
        <f>IF(G350=0,0,C351/G351)</f>
        <v>0</v>
      </c>
      <c r="D352" s="24"/>
      <c r="E352" s="29">
        <f>IF(G350=0,0,E351/G351)</f>
        <v>0</v>
      </c>
      <c r="F352" s="24"/>
      <c r="G352" s="19">
        <f t="shared" si="36"/>
        <v>0</v>
      </c>
      <c r="H352" s="9"/>
      <c r="L352" s="37" t="str">
        <f>L$10</f>
        <v xml:space="preserve"> второй и третий броски.</v>
      </c>
    </row>
    <row r="353" spans="1:12" ht="19.5" thickTop="1">
      <c r="A353" s="8" t="s">
        <v>50</v>
      </c>
      <c r="B353" s="15"/>
      <c r="C353" s="33">
        <f>C347+C350</f>
        <v>0</v>
      </c>
      <c r="D353" s="21"/>
      <c r="E353" s="33">
        <f>E347+E350</f>
        <v>0</v>
      </c>
      <c r="F353" s="21"/>
      <c r="G353" s="16">
        <f>G347+G350</f>
        <v>0</v>
      </c>
      <c r="H353" s="9"/>
      <c r="L353" s="37" t="str">
        <f>L$11</f>
        <v xml:space="preserve"> Если на 2-м и 3-м бросках</v>
      </c>
    </row>
    <row r="354" spans="1:12" ht="18.75">
      <c r="A354" s="8"/>
      <c r="B354" s="15"/>
      <c r="C354" s="15">
        <f>C348+C351</f>
        <v>0</v>
      </c>
      <c r="D354" s="15">
        <f t="shared" ref="D354:F354" si="37">D348+D351</f>
        <v>0</v>
      </c>
      <c r="E354" s="15">
        <f t="shared" si="37"/>
        <v>0</v>
      </c>
      <c r="F354" s="15">
        <f t="shared" si="37"/>
        <v>0</v>
      </c>
      <c r="G354" s="15"/>
      <c r="H354" s="9"/>
      <c r="L354" s="37" t="str">
        <f>L$12</f>
        <v xml:space="preserve"> дважды выпала "решка",</v>
      </c>
    </row>
    <row r="355" spans="1:12" ht="18.75">
      <c r="A355" s="8"/>
      <c r="B355" s="15"/>
      <c r="C355" s="15"/>
      <c r="D355" s="15"/>
      <c r="E355" s="15"/>
      <c r="F355" s="15"/>
      <c r="G355" s="15"/>
      <c r="H355" s="9"/>
      <c r="L355" s="37" t="str">
        <f>L$13</f>
        <v>начисляют 0 баллов, иначе 2.</v>
      </c>
    </row>
    <row r="356" spans="1:12" ht="18.75">
      <c r="A356" s="8"/>
      <c r="B356" s="15"/>
      <c r="C356" s="15"/>
      <c r="D356" s="15"/>
      <c r="E356" s="15"/>
      <c r="F356" s="15"/>
      <c r="G356" s="15"/>
      <c r="H356" s="9"/>
      <c r="L356" s="37" t="str">
        <f>L$14</f>
        <v>X - число начисленных баллов за серию,</v>
      </c>
    </row>
    <row r="357" spans="1:12" ht="18.75">
      <c r="A357" s="8"/>
      <c r="B357" s="15"/>
      <c r="C357" s="15"/>
      <c r="D357" s="15"/>
      <c r="E357" s="15"/>
      <c r="F357" s="15"/>
      <c r="G357" s="15"/>
      <c r="H357" s="9"/>
      <c r="L357" s="37" t="str">
        <f>L$15</f>
        <v>Y - число бросков в серии.</v>
      </c>
    </row>
    <row r="358" spans="1:12" ht="18.75">
      <c r="A358" s="8"/>
      <c r="B358" s="15"/>
      <c r="C358" s="15"/>
      <c r="D358" s="15"/>
      <c r="E358" s="15"/>
      <c r="F358" s="15"/>
      <c r="G358" s="15"/>
      <c r="H358" s="9"/>
      <c r="L358" s="37">
        <f>L$16</f>
        <v>0</v>
      </c>
    </row>
    <row r="359" spans="1:12" ht="18.75">
      <c r="A359" s="8"/>
      <c r="B359" s="15"/>
      <c r="C359" s="15"/>
      <c r="D359" s="15"/>
      <c r="E359" s="15"/>
      <c r="F359" s="15"/>
      <c r="G359" s="15"/>
      <c r="H359" s="9"/>
      <c r="L359" s="37">
        <f>L$17</f>
        <v>0</v>
      </c>
    </row>
    <row r="361" spans="1:12" ht="18.75">
      <c r="A361" s="7" t="str">
        <f>'Название и список группы'!A21</f>
        <v>Тиханов</v>
      </c>
      <c r="B361" s="84" t="str">
        <f>'Название и список группы'!B21</f>
        <v>Владислав Михайлович</v>
      </c>
      <c r="C361" s="84"/>
      <c r="D361" s="84"/>
      <c r="E361" s="84"/>
      <c r="F361" s="84"/>
      <c r="G361" s="84"/>
      <c r="H361" s="84"/>
      <c r="I361" s="84"/>
      <c r="J361" s="84"/>
    </row>
    <row r="362" spans="1:12">
      <c r="B362" s="61"/>
      <c r="C362" s="88" t="s">
        <v>29</v>
      </c>
      <c r="D362" s="88"/>
      <c r="E362" s="88" t="s">
        <v>30</v>
      </c>
      <c r="F362" s="88"/>
      <c r="G362" s="61" t="s">
        <v>31</v>
      </c>
      <c r="H362" s="3"/>
      <c r="I362" s="3"/>
      <c r="J362" s="4" t="s">
        <v>3</v>
      </c>
      <c r="L362" s="5" t="str">
        <f>L$2</f>
        <v>10 серий бросков монеты</v>
      </c>
    </row>
    <row r="363" spans="1:12" ht="18.75">
      <c r="A363" s="8"/>
      <c r="B363" s="15"/>
      <c r="C363" s="15" t="s">
        <v>29</v>
      </c>
      <c r="D363" s="15" t="s">
        <v>32</v>
      </c>
      <c r="E363" s="15" t="s">
        <v>30</v>
      </c>
      <c r="F363" s="15" t="s">
        <v>33</v>
      </c>
      <c r="G363" s="15"/>
      <c r="H363" s="9"/>
      <c r="I363" s="9"/>
      <c r="J363" s="10">
        <f>IF(SUM(C365,E365,C368,E368)&gt;0,1,10^(-5))</f>
        <v>1.0000000000000001E-5</v>
      </c>
      <c r="L363" s="37" t="str">
        <f>L$3</f>
        <v>Если в первом броске серии</v>
      </c>
    </row>
    <row r="364" spans="1:12" ht="19.5" thickBot="1">
      <c r="A364" s="8"/>
      <c r="B364" s="15"/>
      <c r="C364" s="20" t="s">
        <v>34</v>
      </c>
      <c r="D364" s="20" t="s">
        <v>35</v>
      </c>
      <c r="E364" s="20" t="s">
        <v>34</v>
      </c>
      <c r="F364" s="20" t="s">
        <v>35</v>
      </c>
      <c r="G364" s="15"/>
      <c r="H364" s="9"/>
      <c r="I364" s="9"/>
      <c r="L364" s="37" t="str">
        <f>L$4</f>
        <v>выпал "орел", то серию завершает</v>
      </c>
    </row>
    <row r="365" spans="1:12" ht="19.5" thickTop="1">
      <c r="A365" s="8" t="s">
        <v>43</v>
      </c>
      <c r="B365" s="17" t="s">
        <v>34</v>
      </c>
      <c r="C365" s="39">
        <f>'X,Y'!C365</f>
        <v>0</v>
      </c>
      <c r="D365" s="22"/>
      <c r="E365" s="39">
        <f>'X,Y'!E365</f>
        <v>0</v>
      </c>
      <c r="F365" s="22"/>
      <c r="G365" s="18">
        <f>C365+E365</f>
        <v>0</v>
      </c>
      <c r="H365" s="9"/>
      <c r="I365" s="9"/>
      <c r="L365" s="37" t="str">
        <f>L$5</f>
        <v xml:space="preserve"> второй бросок.</v>
      </c>
    </row>
    <row r="366" spans="1:12" ht="19.5" thickBot="1">
      <c r="A366" s="8" t="s">
        <v>44</v>
      </c>
      <c r="B366" s="17" t="s">
        <v>35</v>
      </c>
      <c r="C366" s="26">
        <f>IF(G371=0,0,C365/G371)</f>
        <v>0</v>
      </c>
      <c r="D366" s="27">
        <f>IF(C371=0,0,C366/C371)</f>
        <v>0</v>
      </c>
      <c r="E366" s="28">
        <f>IF(G371=0,0,E365/G371)</f>
        <v>0</v>
      </c>
      <c r="F366" s="27">
        <f>IF(E371=0,0,E366/E371)</f>
        <v>0</v>
      </c>
      <c r="G366" s="19">
        <f>C366+E366</f>
        <v>0</v>
      </c>
      <c r="H366" s="9"/>
      <c r="I366" s="11"/>
      <c r="L366" s="37" t="str">
        <f>L$6</f>
        <v xml:space="preserve"> Если на втором броске "орел",</v>
      </c>
    </row>
    <row r="367" spans="1:12" ht="20.25" thickTop="1" thickBot="1">
      <c r="A367" s="8" t="s">
        <v>99</v>
      </c>
      <c r="B367" s="17" t="s">
        <v>35</v>
      </c>
      <c r="C367" s="38">
        <f>IF(G365=0,0,C365/G365)</f>
        <v>0</v>
      </c>
      <c r="D367" s="25"/>
      <c r="E367" s="31">
        <f>IF(G365=0,0,E365/G365)</f>
        <v>0</v>
      </c>
      <c r="F367" s="25"/>
      <c r="G367" s="32">
        <f t="shared" ref="G367:G370" si="38">C367+E367</f>
        <v>0</v>
      </c>
      <c r="H367" s="9"/>
      <c r="I367" s="11"/>
      <c r="L367" s="37" t="str">
        <f>L$7</f>
        <v>начисляют 2 балла, иначе 0.</v>
      </c>
    </row>
    <row r="368" spans="1:12" ht="20.25" thickTop="1" thickBot="1">
      <c r="A368" s="8" t="s">
        <v>47</v>
      </c>
      <c r="B368" s="17" t="s">
        <v>34</v>
      </c>
      <c r="C368" s="39">
        <f>'X,Y'!C368</f>
        <v>0</v>
      </c>
      <c r="D368" s="24"/>
      <c r="E368" s="39">
        <f>'X,Y'!E368</f>
        <v>0</v>
      </c>
      <c r="F368" s="24"/>
      <c r="G368" s="18">
        <f t="shared" si="38"/>
        <v>0</v>
      </c>
      <c r="H368" s="9"/>
      <c r="L368" s="37" t="str">
        <f>L$8</f>
        <v>Если в первом броске серии</v>
      </c>
    </row>
    <row r="369" spans="1:12" ht="19.5" thickTop="1">
      <c r="A369" s="8" t="s">
        <v>48</v>
      </c>
      <c r="B369" s="17" t="s">
        <v>35</v>
      </c>
      <c r="C369" s="30">
        <f>IF(G371=0,0,C368/G371)</f>
        <v>0</v>
      </c>
      <c r="D369" s="25">
        <f>IF(C371=0,0,C369/C371)</f>
        <v>0</v>
      </c>
      <c r="E369" s="31">
        <f>IF(G371=0,0,E368/G371)</f>
        <v>0</v>
      </c>
      <c r="F369" s="25">
        <f>IF(E371=0,0,E369/E371)</f>
        <v>0</v>
      </c>
      <c r="G369" s="32">
        <f t="shared" si="38"/>
        <v>0</v>
      </c>
      <c r="H369" s="9"/>
      <c r="L369" s="37" t="str">
        <f>L$9</f>
        <v>выпала "решка", то серию завершает</v>
      </c>
    </row>
    <row r="370" spans="1:12" ht="19.5" thickBot="1">
      <c r="A370" s="8" t="s">
        <v>100</v>
      </c>
      <c r="B370" s="17" t="s">
        <v>35</v>
      </c>
      <c r="C370" s="23">
        <f>IF(G368=0,0,C369/G369)</f>
        <v>0</v>
      </c>
      <c r="D370" s="24"/>
      <c r="E370" s="29">
        <f>IF(G368=0,0,E369/G369)</f>
        <v>0</v>
      </c>
      <c r="F370" s="24"/>
      <c r="G370" s="19">
        <f t="shared" si="38"/>
        <v>0</v>
      </c>
      <c r="H370" s="9"/>
      <c r="L370" s="37" t="str">
        <f>L$10</f>
        <v xml:space="preserve"> второй и третий броски.</v>
      </c>
    </row>
    <row r="371" spans="1:12" ht="19.5" thickTop="1">
      <c r="A371" s="8" t="s">
        <v>50</v>
      </c>
      <c r="B371" s="15"/>
      <c r="C371" s="33">
        <f>C365+C368</f>
        <v>0</v>
      </c>
      <c r="D371" s="21"/>
      <c r="E371" s="33">
        <f>E365+E368</f>
        <v>0</v>
      </c>
      <c r="F371" s="21"/>
      <c r="G371" s="16">
        <f>G365+G368</f>
        <v>0</v>
      </c>
      <c r="H371" s="9"/>
      <c r="L371" s="37" t="str">
        <f>L$11</f>
        <v xml:space="preserve"> Если на 2-м и 3-м бросках</v>
      </c>
    </row>
    <row r="372" spans="1:12" ht="18.75">
      <c r="A372" s="8"/>
      <c r="B372" s="15"/>
      <c r="C372" s="15">
        <f>C366+C369</f>
        <v>0</v>
      </c>
      <c r="D372" s="15">
        <f t="shared" ref="D372:F372" si="39">D366+D369</f>
        <v>0</v>
      </c>
      <c r="E372" s="15">
        <f t="shared" si="39"/>
        <v>0</v>
      </c>
      <c r="F372" s="15">
        <f t="shared" si="39"/>
        <v>0</v>
      </c>
      <c r="G372" s="15"/>
      <c r="H372" s="9"/>
      <c r="L372" s="37" t="str">
        <f>L$12</f>
        <v xml:space="preserve"> дважды выпала "решка",</v>
      </c>
    </row>
    <row r="373" spans="1:12" ht="18.75">
      <c r="A373" s="8"/>
      <c r="B373" s="15"/>
      <c r="C373" s="15"/>
      <c r="D373" s="15"/>
      <c r="E373" s="15"/>
      <c r="F373" s="15"/>
      <c r="G373" s="15"/>
      <c r="H373" s="9"/>
      <c r="L373" s="37" t="str">
        <f>L$13</f>
        <v>начисляют 0 баллов, иначе 2.</v>
      </c>
    </row>
    <row r="374" spans="1:12" ht="18.75">
      <c r="A374" s="8"/>
      <c r="B374" s="15"/>
      <c r="C374" s="15"/>
      <c r="D374" s="15"/>
      <c r="E374" s="15"/>
      <c r="F374" s="15"/>
      <c r="G374" s="15"/>
      <c r="H374" s="9"/>
      <c r="L374" s="37" t="str">
        <f>L$14</f>
        <v>X - число начисленных баллов за серию,</v>
      </c>
    </row>
    <row r="375" spans="1:12" ht="18.75">
      <c r="A375" s="8"/>
      <c r="B375" s="15"/>
      <c r="C375" s="15"/>
      <c r="D375" s="15"/>
      <c r="E375" s="15"/>
      <c r="F375" s="15"/>
      <c r="G375" s="15"/>
      <c r="H375" s="9"/>
      <c r="L375" s="37" t="str">
        <f>L$15</f>
        <v>Y - число бросков в серии.</v>
      </c>
    </row>
    <row r="376" spans="1:12" ht="18.75">
      <c r="A376" s="8"/>
      <c r="B376" s="15"/>
      <c r="C376" s="15"/>
      <c r="D376" s="15"/>
      <c r="E376" s="15"/>
      <c r="F376" s="15"/>
      <c r="G376" s="15"/>
      <c r="H376" s="9"/>
      <c r="L376" s="37">
        <f>L$16</f>
        <v>0</v>
      </c>
    </row>
    <row r="377" spans="1:12" ht="18.75">
      <c r="A377" s="8"/>
      <c r="B377" s="15"/>
      <c r="C377" s="15"/>
      <c r="D377" s="15"/>
      <c r="E377" s="15"/>
      <c r="F377" s="15"/>
      <c r="G377" s="15"/>
      <c r="H377" s="9"/>
      <c r="L377" s="37">
        <f>L$17</f>
        <v>0</v>
      </c>
    </row>
    <row r="379" spans="1:12" ht="18.75">
      <c r="A379" s="7" t="str">
        <f>'Название и список группы'!A22</f>
        <v>Тюленев</v>
      </c>
      <c r="B379" s="84" t="str">
        <f>'Название и список группы'!B22</f>
        <v>Данил Андреевич</v>
      </c>
      <c r="C379" s="84"/>
      <c r="D379" s="84"/>
      <c r="E379" s="84"/>
      <c r="F379" s="84"/>
      <c r="G379" s="84"/>
      <c r="H379" s="84"/>
      <c r="I379" s="84"/>
      <c r="J379" s="84"/>
    </row>
    <row r="380" spans="1:12">
      <c r="B380" s="61"/>
      <c r="C380" s="88" t="s">
        <v>29</v>
      </c>
      <c r="D380" s="88"/>
      <c r="E380" s="88" t="s">
        <v>30</v>
      </c>
      <c r="F380" s="88"/>
      <c r="G380" s="61" t="s">
        <v>31</v>
      </c>
      <c r="H380" s="3"/>
      <c r="I380" s="3"/>
      <c r="J380" s="4" t="s">
        <v>3</v>
      </c>
      <c r="L380" s="5" t="str">
        <f>L$2</f>
        <v>10 серий бросков монеты</v>
      </c>
    </row>
    <row r="381" spans="1:12" ht="18.75">
      <c r="A381" s="8"/>
      <c r="B381" s="15"/>
      <c r="C381" s="15" t="s">
        <v>29</v>
      </c>
      <c r="D381" s="15" t="s">
        <v>32</v>
      </c>
      <c r="E381" s="15" t="s">
        <v>30</v>
      </c>
      <c r="F381" s="15" t="s">
        <v>33</v>
      </c>
      <c r="G381" s="15"/>
      <c r="H381" s="9"/>
      <c r="I381" s="9"/>
      <c r="J381" s="10">
        <f>IF(SUM(C383,E383,C386,E386)&gt;0,1,10^(-5))</f>
        <v>1.0000000000000001E-5</v>
      </c>
      <c r="L381" s="37" t="str">
        <f>L$3</f>
        <v>Если в первом броске серии</v>
      </c>
    </row>
    <row r="382" spans="1:12" ht="19.5" thickBot="1">
      <c r="A382" s="8"/>
      <c r="B382" s="15"/>
      <c r="C382" s="20" t="s">
        <v>34</v>
      </c>
      <c r="D382" s="20" t="s">
        <v>35</v>
      </c>
      <c r="E382" s="20" t="s">
        <v>34</v>
      </c>
      <c r="F382" s="20" t="s">
        <v>35</v>
      </c>
      <c r="G382" s="15"/>
      <c r="H382" s="9"/>
      <c r="I382" s="9"/>
      <c r="L382" s="37" t="str">
        <f>L$4</f>
        <v>выпал "орел", то серию завершает</v>
      </c>
    </row>
    <row r="383" spans="1:12" ht="19.5" thickTop="1">
      <c r="A383" s="8" t="s">
        <v>43</v>
      </c>
      <c r="B383" s="17" t="s">
        <v>34</v>
      </c>
      <c r="C383" s="39">
        <f>'X,Y'!C383</f>
        <v>0</v>
      </c>
      <c r="D383" s="22"/>
      <c r="E383" s="39">
        <f>'X,Y'!E383</f>
        <v>0</v>
      </c>
      <c r="F383" s="22"/>
      <c r="G383" s="18">
        <f>C383+E383</f>
        <v>0</v>
      </c>
      <c r="H383" s="9"/>
      <c r="I383" s="9"/>
      <c r="L383" s="37" t="str">
        <f>L$5</f>
        <v xml:space="preserve"> второй бросок.</v>
      </c>
    </row>
    <row r="384" spans="1:12" ht="19.5" thickBot="1">
      <c r="A384" s="8" t="s">
        <v>44</v>
      </c>
      <c r="B384" s="17" t="s">
        <v>35</v>
      </c>
      <c r="C384" s="26">
        <f>IF(G389=0,0,C383/G389)</f>
        <v>0</v>
      </c>
      <c r="D384" s="27">
        <f>IF(C389=0,0,C384/C389)</f>
        <v>0</v>
      </c>
      <c r="E384" s="28">
        <f>IF(G389=0,0,E383/G389)</f>
        <v>0</v>
      </c>
      <c r="F384" s="27">
        <f>IF(E389=0,0,E384/E389)</f>
        <v>0</v>
      </c>
      <c r="G384" s="19">
        <f>C384+E384</f>
        <v>0</v>
      </c>
      <c r="H384" s="9"/>
      <c r="I384" s="11"/>
      <c r="L384" s="37" t="str">
        <f>L$6</f>
        <v xml:space="preserve"> Если на втором броске "орел",</v>
      </c>
    </row>
    <row r="385" spans="1:12" ht="20.25" thickTop="1" thickBot="1">
      <c r="A385" s="8" t="s">
        <v>99</v>
      </c>
      <c r="B385" s="17" t="s">
        <v>35</v>
      </c>
      <c r="C385" s="38">
        <f>IF(G383=0,0,C383/G383)</f>
        <v>0</v>
      </c>
      <c r="D385" s="25"/>
      <c r="E385" s="31">
        <f>IF(G383=0,0,E383/G383)</f>
        <v>0</v>
      </c>
      <c r="F385" s="25"/>
      <c r="G385" s="32">
        <f t="shared" ref="G385:G388" si="40">C385+E385</f>
        <v>0</v>
      </c>
      <c r="H385" s="9"/>
      <c r="I385" s="11"/>
      <c r="L385" s="37" t="str">
        <f>L$7</f>
        <v>начисляют 2 балла, иначе 0.</v>
      </c>
    </row>
    <row r="386" spans="1:12" ht="20.25" thickTop="1" thickBot="1">
      <c r="A386" s="8" t="s">
        <v>47</v>
      </c>
      <c r="B386" s="17" t="s">
        <v>34</v>
      </c>
      <c r="C386" s="39">
        <f>'X,Y'!C386</f>
        <v>0</v>
      </c>
      <c r="D386" s="24"/>
      <c r="E386" s="39">
        <f>'X,Y'!E386</f>
        <v>0</v>
      </c>
      <c r="F386" s="24"/>
      <c r="G386" s="18">
        <f t="shared" si="40"/>
        <v>0</v>
      </c>
      <c r="H386" s="9"/>
      <c r="L386" s="37" t="str">
        <f>L$8</f>
        <v>Если в первом броске серии</v>
      </c>
    </row>
    <row r="387" spans="1:12" ht="19.5" thickTop="1">
      <c r="A387" s="8" t="s">
        <v>48</v>
      </c>
      <c r="B387" s="17" t="s">
        <v>35</v>
      </c>
      <c r="C387" s="30">
        <f>IF(G389=0,0,C386/G389)</f>
        <v>0</v>
      </c>
      <c r="D387" s="25">
        <f>IF(C389=0,0,C387/C389)</f>
        <v>0</v>
      </c>
      <c r="E387" s="31">
        <f>IF(G389=0,0,E386/G389)</f>
        <v>0</v>
      </c>
      <c r="F387" s="25">
        <f>IF(E389=0,0,E387/E389)</f>
        <v>0</v>
      </c>
      <c r="G387" s="32">
        <f t="shared" si="40"/>
        <v>0</v>
      </c>
      <c r="H387" s="9"/>
      <c r="L387" s="37" t="str">
        <f>L$9</f>
        <v>выпала "решка", то серию завершает</v>
      </c>
    </row>
    <row r="388" spans="1:12" ht="19.5" thickBot="1">
      <c r="A388" s="8" t="s">
        <v>100</v>
      </c>
      <c r="B388" s="17" t="s">
        <v>35</v>
      </c>
      <c r="C388" s="23">
        <f>IF(G386=0,0,C387/G387)</f>
        <v>0</v>
      </c>
      <c r="D388" s="24"/>
      <c r="E388" s="29">
        <f>IF(G386=0,0,E387/G387)</f>
        <v>0</v>
      </c>
      <c r="F388" s="24"/>
      <c r="G388" s="19">
        <f t="shared" si="40"/>
        <v>0</v>
      </c>
      <c r="H388" s="9"/>
      <c r="L388" s="37" t="str">
        <f>L$10</f>
        <v xml:space="preserve"> второй и третий броски.</v>
      </c>
    </row>
    <row r="389" spans="1:12" ht="19.5" thickTop="1">
      <c r="A389" s="8" t="s">
        <v>50</v>
      </c>
      <c r="B389" s="15"/>
      <c r="C389" s="33">
        <f>C383+C386</f>
        <v>0</v>
      </c>
      <c r="D389" s="21"/>
      <c r="E389" s="33">
        <f>E383+E386</f>
        <v>0</v>
      </c>
      <c r="F389" s="21"/>
      <c r="G389" s="16">
        <f>G383+G386</f>
        <v>0</v>
      </c>
      <c r="H389" s="9"/>
      <c r="L389" s="37" t="str">
        <f>L$11</f>
        <v xml:space="preserve"> Если на 2-м и 3-м бросках</v>
      </c>
    </row>
    <row r="390" spans="1:12" ht="18.75">
      <c r="A390" s="8"/>
      <c r="B390" s="15"/>
      <c r="C390" s="15">
        <f>C384+C387</f>
        <v>0</v>
      </c>
      <c r="D390" s="15">
        <f t="shared" ref="D390:F390" si="41">D384+D387</f>
        <v>0</v>
      </c>
      <c r="E390" s="15">
        <f t="shared" si="41"/>
        <v>0</v>
      </c>
      <c r="F390" s="15">
        <f t="shared" si="41"/>
        <v>0</v>
      </c>
      <c r="G390" s="15"/>
      <c r="H390" s="9"/>
      <c r="L390" s="37" t="str">
        <f>L$12</f>
        <v xml:space="preserve"> дважды выпала "решка",</v>
      </c>
    </row>
    <row r="391" spans="1:12" ht="18.75">
      <c r="A391" s="8"/>
      <c r="B391" s="15"/>
      <c r="C391" s="15"/>
      <c r="D391" s="15"/>
      <c r="E391" s="15"/>
      <c r="F391" s="15"/>
      <c r="G391" s="15"/>
      <c r="H391" s="9"/>
      <c r="L391" s="37" t="str">
        <f>L$13</f>
        <v>начисляют 0 баллов, иначе 2.</v>
      </c>
    </row>
    <row r="392" spans="1:12" ht="18.75">
      <c r="A392" s="8"/>
      <c r="B392" s="15"/>
      <c r="C392" s="15"/>
      <c r="D392" s="15"/>
      <c r="E392" s="15"/>
      <c r="F392" s="15"/>
      <c r="G392" s="15"/>
      <c r="H392" s="9"/>
      <c r="L392" s="37" t="str">
        <f>L$14</f>
        <v>X - число начисленных баллов за серию,</v>
      </c>
    </row>
    <row r="393" spans="1:12" ht="18.75">
      <c r="A393" s="8"/>
      <c r="B393" s="15"/>
      <c r="C393" s="15"/>
      <c r="D393" s="15"/>
      <c r="E393" s="15"/>
      <c r="F393" s="15"/>
      <c r="G393" s="15"/>
      <c r="H393" s="9"/>
      <c r="L393" s="37" t="str">
        <f>L$15</f>
        <v>Y - число бросков в серии.</v>
      </c>
    </row>
    <row r="394" spans="1:12" ht="18.75">
      <c r="A394" s="8"/>
      <c r="B394" s="15"/>
      <c r="C394" s="15"/>
      <c r="D394" s="15"/>
      <c r="E394" s="15"/>
      <c r="F394" s="15"/>
      <c r="G394" s="15"/>
      <c r="H394" s="9"/>
      <c r="L394" s="37">
        <f>L$16</f>
        <v>0</v>
      </c>
    </row>
    <row r="395" spans="1:12" ht="18.75">
      <c r="A395" s="8"/>
      <c r="B395" s="15"/>
      <c r="C395" s="15"/>
      <c r="D395" s="15"/>
      <c r="E395" s="15"/>
      <c r="F395" s="15"/>
      <c r="G395" s="15"/>
      <c r="H395" s="9"/>
      <c r="L395" s="37">
        <f>L$17</f>
        <v>0</v>
      </c>
    </row>
    <row r="397" spans="1:12" ht="18.75">
      <c r="A397" s="7" t="str">
        <f>'Название и список группы'!A23</f>
        <v>Фоменко</v>
      </c>
      <c r="B397" s="84" t="str">
        <f>'Название и список группы'!B23</f>
        <v>Валерия Алексеевна</v>
      </c>
      <c r="C397" s="84"/>
      <c r="D397" s="84"/>
      <c r="E397" s="84"/>
      <c r="F397" s="84"/>
      <c r="G397" s="84"/>
      <c r="H397" s="84"/>
      <c r="I397" s="84"/>
      <c r="J397" s="84"/>
    </row>
    <row r="398" spans="1:12">
      <c r="B398" s="61"/>
      <c r="C398" s="88" t="s">
        <v>29</v>
      </c>
      <c r="D398" s="88"/>
      <c r="E398" s="88" t="s">
        <v>30</v>
      </c>
      <c r="F398" s="88"/>
      <c r="G398" s="61" t="s">
        <v>31</v>
      </c>
      <c r="H398" s="3"/>
      <c r="I398" s="3"/>
      <c r="J398" s="4" t="s">
        <v>3</v>
      </c>
      <c r="L398" s="5" t="str">
        <f>L$2</f>
        <v>10 серий бросков монеты</v>
      </c>
    </row>
    <row r="399" spans="1:12" ht="18.75">
      <c r="A399" s="8"/>
      <c r="B399" s="15"/>
      <c r="C399" s="15" t="s">
        <v>29</v>
      </c>
      <c r="D399" s="15" t="s">
        <v>32</v>
      </c>
      <c r="E399" s="15" t="s">
        <v>30</v>
      </c>
      <c r="F399" s="15" t="s">
        <v>33</v>
      </c>
      <c r="G399" s="15"/>
      <c r="H399" s="9"/>
      <c r="I399" s="9"/>
      <c r="J399" s="10">
        <f>IF(SUM(C401,E401,C404,E404)&gt;0,1,10^(-5))</f>
        <v>1.0000000000000001E-5</v>
      </c>
      <c r="L399" s="37" t="str">
        <f>L$3</f>
        <v>Если в первом броске серии</v>
      </c>
    </row>
    <row r="400" spans="1:12" ht="19.5" thickBot="1">
      <c r="A400" s="8"/>
      <c r="B400" s="15"/>
      <c r="C400" s="20" t="s">
        <v>34</v>
      </c>
      <c r="D400" s="20" t="s">
        <v>35</v>
      </c>
      <c r="E400" s="20" t="s">
        <v>34</v>
      </c>
      <c r="F400" s="20" t="s">
        <v>35</v>
      </c>
      <c r="G400" s="15"/>
      <c r="H400" s="9"/>
      <c r="I400" s="9"/>
      <c r="L400" s="37" t="str">
        <f>L$4</f>
        <v>выпал "орел", то серию завершает</v>
      </c>
    </row>
    <row r="401" spans="1:12" ht="19.5" thickTop="1">
      <c r="A401" s="8" t="s">
        <v>43</v>
      </c>
      <c r="B401" s="17" t="s">
        <v>34</v>
      </c>
      <c r="C401" s="39">
        <f>'X,Y'!C401</f>
        <v>0</v>
      </c>
      <c r="D401" s="22"/>
      <c r="E401" s="39">
        <f>'X,Y'!E401</f>
        <v>0</v>
      </c>
      <c r="F401" s="22"/>
      <c r="G401" s="18">
        <f>C401+E401</f>
        <v>0</v>
      </c>
      <c r="H401" s="9"/>
      <c r="I401" s="9"/>
      <c r="L401" s="37" t="str">
        <f>L$5</f>
        <v xml:space="preserve"> второй бросок.</v>
      </c>
    </row>
    <row r="402" spans="1:12" ht="19.5" thickBot="1">
      <c r="A402" s="8" t="s">
        <v>44</v>
      </c>
      <c r="B402" s="17" t="s">
        <v>35</v>
      </c>
      <c r="C402" s="26">
        <f>IF(G407=0,0,C401/G407)</f>
        <v>0</v>
      </c>
      <c r="D402" s="27">
        <f>IF(C407=0,0,C402/C407)</f>
        <v>0</v>
      </c>
      <c r="E402" s="28">
        <f>IF(G407=0,0,E401/G407)</f>
        <v>0</v>
      </c>
      <c r="F402" s="27">
        <f>IF(E407=0,0,E402/E407)</f>
        <v>0</v>
      </c>
      <c r="G402" s="19">
        <f>C402+E402</f>
        <v>0</v>
      </c>
      <c r="H402" s="9"/>
      <c r="I402" s="11"/>
      <c r="L402" s="37" t="str">
        <f>L$6</f>
        <v xml:space="preserve"> Если на втором броске "орел",</v>
      </c>
    </row>
    <row r="403" spans="1:12" ht="20.25" thickTop="1" thickBot="1">
      <c r="A403" s="8" t="s">
        <v>99</v>
      </c>
      <c r="B403" s="17" t="s">
        <v>35</v>
      </c>
      <c r="C403" s="38">
        <f>IF(G401=0,0,C401/G401)</f>
        <v>0</v>
      </c>
      <c r="D403" s="25"/>
      <c r="E403" s="31">
        <f>IF(G401=0,0,E401/G401)</f>
        <v>0</v>
      </c>
      <c r="F403" s="25"/>
      <c r="G403" s="32">
        <f t="shared" ref="G403:G406" si="42">C403+E403</f>
        <v>0</v>
      </c>
      <c r="H403" s="9"/>
      <c r="I403" s="11"/>
      <c r="L403" s="37" t="str">
        <f>L$7</f>
        <v>начисляют 2 балла, иначе 0.</v>
      </c>
    </row>
    <row r="404" spans="1:12" ht="20.25" thickTop="1" thickBot="1">
      <c r="A404" s="8" t="s">
        <v>47</v>
      </c>
      <c r="B404" s="17" t="s">
        <v>34</v>
      </c>
      <c r="C404" s="39">
        <f>'X,Y'!C404</f>
        <v>0</v>
      </c>
      <c r="D404" s="24"/>
      <c r="E404" s="39">
        <f>'X,Y'!E404</f>
        <v>0</v>
      </c>
      <c r="F404" s="24"/>
      <c r="G404" s="18">
        <f t="shared" si="42"/>
        <v>0</v>
      </c>
      <c r="H404" s="9"/>
      <c r="L404" s="37" t="str">
        <f>L$8</f>
        <v>Если в первом броске серии</v>
      </c>
    </row>
    <row r="405" spans="1:12" ht="19.5" thickTop="1">
      <c r="A405" s="8" t="s">
        <v>48</v>
      </c>
      <c r="B405" s="17" t="s">
        <v>35</v>
      </c>
      <c r="C405" s="30">
        <f>IF(G407=0,0,C404/G407)</f>
        <v>0</v>
      </c>
      <c r="D405" s="25">
        <f>IF(C407=0,0,C405/C407)</f>
        <v>0</v>
      </c>
      <c r="E405" s="31">
        <f>IF(G407=0,0,E404/G407)</f>
        <v>0</v>
      </c>
      <c r="F405" s="25">
        <f>IF(E407=0,0,E405/E407)</f>
        <v>0</v>
      </c>
      <c r="G405" s="32">
        <f t="shared" si="42"/>
        <v>0</v>
      </c>
      <c r="H405" s="9"/>
      <c r="L405" s="37" t="str">
        <f>L$9</f>
        <v>выпала "решка", то серию завершает</v>
      </c>
    </row>
    <row r="406" spans="1:12" ht="19.5" thickBot="1">
      <c r="A406" s="8" t="s">
        <v>100</v>
      </c>
      <c r="B406" s="17" t="s">
        <v>35</v>
      </c>
      <c r="C406" s="23">
        <f>IF(G404=0,0,C405/G405)</f>
        <v>0</v>
      </c>
      <c r="D406" s="24"/>
      <c r="E406" s="29">
        <f>IF(G404=0,0,E405/G405)</f>
        <v>0</v>
      </c>
      <c r="F406" s="24"/>
      <c r="G406" s="19">
        <f t="shared" si="42"/>
        <v>0</v>
      </c>
      <c r="H406" s="9"/>
      <c r="L406" s="37" t="str">
        <f>L$10</f>
        <v xml:space="preserve"> второй и третий броски.</v>
      </c>
    </row>
    <row r="407" spans="1:12" ht="19.5" thickTop="1">
      <c r="A407" s="8" t="s">
        <v>50</v>
      </c>
      <c r="B407" s="15"/>
      <c r="C407" s="33">
        <f>C401+C404</f>
        <v>0</v>
      </c>
      <c r="D407" s="21"/>
      <c r="E407" s="33">
        <f>E401+E404</f>
        <v>0</v>
      </c>
      <c r="F407" s="21"/>
      <c r="G407" s="16">
        <f>G401+G404</f>
        <v>0</v>
      </c>
      <c r="H407" s="9"/>
      <c r="L407" s="37" t="str">
        <f>L$11</f>
        <v xml:space="preserve"> Если на 2-м и 3-м бросках</v>
      </c>
    </row>
    <row r="408" spans="1:12" ht="18.75">
      <c r="A408" s="8"/>
      <c r="B408" s="15"/>
      <c r="C408" s="15">
        <f>C402+C405</f>
        <v>0</v>
      </c>
      <c r="D408" s="15">
        <f t="shared" ref="D408:F408" si="43">D402+D405</f>
        <v>0</v>
      </c>
      <c r="E408" s="15">
        <f t="shared" si="43"/>
        <v>0</v>
      </c>
      <c r="F408" s="15">
        <f t="shared" si="43"/>
        <v>0</v>
      </c>
      <c r="G408" s="15"/>
      <c r="H408" s="9"/>
      <c r="L408" s="37" t="str">
        <f>L$12</f>
        <v xml:space="preserve"> дважды выпала "решка",</v>
      </c>
    </row>
    <row r="409" spans="1:12" ht="18.75">
      <c r="A409" s="8"/>
      <c r="B409" s="15"/>
      <c r="C409" s="15"/>
      <c r="D409" s="15"/>
      <c r="E409" s="15"/>
      <c r="F409" s="15"/>
      <c r="G409" s="15"/>
      <c r="H409" s="9"/>
      <c r="L409" s="37" t="str">
        <f>L$13</f>
        <v>начисляют 0 баллов, иначе 2.</v>
      </c>
    </row>
    <row r="410" spans="1:12" ht="18.75">
      <c r="A410" s="8"/>
      <c r="B410" s="15"/>
      <c r="C410" s="15"/>
      <c r="D410" s="15"/>
      <c r="E410" s="15"/>
      <c r="F410" s="15"/>
      <c r="G410" s="15"/>
      <c r="H410" s="9"/>
      <c r="L410" s="37" t="str">
        <f>L$14</f>
        <v>X - число начисленных баллов за серию,</v>
      </c>
    </row>
    <row r="411" spans="1:12" ht="18.75">
      <c r="A411" s="8"/>
      <c r="B411" s="15"/>
      <c r="C411" s="15"/>
      <c r="D411" s="15"/>
      <c r="E411" s="15"/>
      <c r="F411" s="15"/>
      <c r="G411" s="15"/>
      <c r="H411" s="9"/>
      <c r="L411" s="37" t="str">
        <f>L$15</f>
        <v>Y - число бросков в серии.</v>
      </c>
    </row>
    <row r="412" spans="1:12" ht="18.75">
      <c r="A412" s="8"/>
      <c r="B412" s="15"/>
      <c r="C412" s="15"/>
      <c r="D412" s="15"/>
      <c r="E412" s="15"/>
      <c r="F412" s="15"/>
      <c r="G412" s="15"/>
      <c r="H412" s="9"/>
      <c r="L412" s="37">
        <f>L$16</f>
        <v>0</v>
      </c>
    </row>
    <row r="413" spans="1:12" ht="18.75">
      <c r="A413" s="8"/>
      <c r="B413" s="15"/>
      <c r="C413" s="15"/>
      <c r="D413" s="15"/>
      <c r="E413" s="15"/>
      <c r="F413" s="15"/>
      <c r="G413" s="15"/>
      <c r="H413" s="9"/>
      <c r="L413" s="37">
        <f>L$17</f>
        <v>0</v>
      </c>
    </row>
    <row r="415" spans="1:12" ht="18.75">
      <c r="A415" s="7" t="str">
        <f>'Название и список группы'!A24</f>
        <v>Шершнев</v>
      </c>
      <c r="B415" s="84" t="str">
        <f>'Название и список группы'!B24</f>
        <v>Алексей Алексеевич</v>
      </c>
      <c r="C415" s="84"/>
      <c r="D415" s="84"/>
      <c r="E415" s="84"/>
      <c r="F415" s="84"/>
      <c r="G415" s="84"/>
      <c r="H415" s="84"/>
      <c r="I415" s="84"/>
      <c r="J415" s="84"/>
    </row>
    <row r="416" spans="1:12">
      <c r="B416" s="61"/>
      <c r="C416" s="88" t="s">
        <v>29</v>
      </c>
      <c r="D416" s="88"/>
      <c r="E416" s="88" t="s">
        <v>30</v>
      </c>
      <c r="F416" s="88"/>
      <c r="G416" s="61" t="s">
        <v>31</v>
      </c>
      <c r="H416" s="3"/>
      <c r="I416" s="3"/>
      <c r="J416" s="4" t="s">
        <v>3</v>
      </c>
      <c r="L416" s="5" t="str">
        <f>L$2</f>
        <v>10 серий бросков монеты</v>
      </c>
    </row>
    <row r="417" spans="1:12" ht="18.75">
      <c r="A417" s="8"/>
      <c r="B417" s="15"/>
      <c r="C417" s="15" t="s">
        <v>29</v>
      </c>
      <c r="D417" s="15" t="s">
        <v>32</v>
      </c>
      <c r="E417" s="15" t="s">
        <v>30</v>
      </c>
      <c r="F417" s="15" t="s">
        <v>33</v>
      </c>
      <c r="G417" s="15"/>
      <c r="H417" s="9"/>
      <c r="I417" s="9"/>
      <c r="J417" s="10">
        <f>IF(SUM(C419,E419,C422,E422)&gt;0,1,10^(-5))</f>
        <v>1.0000000000000001E-5</v>
      </c>
      <c r="L417" s="37" t="str">
        <f>L$3</f>
        <v>Если в первом броске серии</v>
      </c>
    </row>
    <row r="418" spans="1:12" ht="19.5" thickBot="1">
      <c r="A418" s="8"/>
      <c r="B418" s="15"/>
      <c r="C418" s="20" t="s">
        <v>34</v>
      </c>
      <c r="D418" s="20" t="s">
        <v>35</v>
      </c>
      <c r="E418" s="20" t="s">
        <v>34</v>
      </c>
      <c r="F418" s="20" t="s">
        <v>35</v>
      </c>
      <c r="G418" s="15"/>
      <c r="H418" s="9"/>
      <c r="I418" s="9"/>
      <c r="L418" s="37" t="str">
        <f>L$4</f>
        <v>выпал "орел", то серию завершает</v>
      </c>
    </row>
    <row r="419" spans="1:12" ht="19.5" thickTop="1">
      <c r="A419" s="8" t="s">
        <v>43</v>
      </c>
      <c r="B419" s="17" t="s">
        <v>34</v>
      </c>
      <c r="C419" s="39">
        <f>'X,Y'!C419</f>
        <v>0</v>
      </c>
      <c r="D419" s="22"/>
      <c r="E419" s="39">
        <f>'X,Y'!E419</f>
        <v>0</v>
      </c>
      <c r="F419" s="22"/>
      <c r="G419" s="18">
        <f>C419+E419</f>
        <v>0</v>
      </c>
      <c r="H419" s="9"/>
      <c r="I419" s="9"/>
      <c r="L419" s="37" t="str">
        <f>L$5</f>
        <v xml:space="preserve"> второй бросок.</v>
      </c>
    </row>
    <row r="420" spans="1:12" ht="19.5" thickBot="1">
      <c r="A420" s="8" t="s">
        <v>44</v>
      </c>
      <c r="B420" s="17" t="s">
        <v>35</v>
      </c>
      <c r="C420" s="26">
        <f>IF(G425=0,0,C419/G425)</f>
        <v>0</v>
      </c>
      <c r="D420" s="27">
        <f>IF(C425=0,0,C420/C425)</f>
        <v>0</v>
      </c>
      <c r="E420" s="28">
        <f>IF(G425=0,0,E419/G425)</f>
        <v>0</v>
      </c>
      <c r="F420" s="27">
        <f>IF(E425=0,0,E420/E425)</f>
        <v>0</v>
      </c>
      <c r="G420" s="19">
        <f>C420+E420</f>
        <v>0</v>
      </c>
      <c r="H420" s="9"/>
      <c r="I420" s="11"/>
      <c r="L420" s="37" t="str">
        <f>L$6</f>
        <v xml:space="preserve"> Если на втором броске "орел",</v>
      </c>
    </row>
    <row r="421" spans="1:12" ht="20.25" thickTop="1" thickBot="1">
      <c r="A421" s="8" t="s">
        <v>99</v>
      </c>
      <c r="B421" s="17" t="s">
        <v>35</v>
      </c>
      <c r="C421" s="38">
        <f>IF(G419=0,0,C419/G419)</f>
        <v>0</v>
      </c>
      <c r="D421" s="25"/>
      <c r="E421" s="31">
        <f>IF(G419=0,0,E419/G419)</f>
        <v>0</v>
      </c>
      <c r="F421" s="25"/>
      <c r="G421" s="32">
        <f t="shared" ref="G421:G424" si="44">C421+E421</f>
        <v>0</v>
      </c>
      <c r="H421" s="9"/>
      <c r="I421" s="11"/>
      <c r="L421" s="37" t="str">
        <f>L$7</f>
        <v>начисляют 2 балла, иначе 0.</v>
      </c>
    </row>
    <row r="422" spans="1:12" ht="20.25" thickTop="1" thickBot="1">
      <c r="A422" s="8" t="s">
        <v>47</v>
      </c>
      <c r="B422" s="17" t="s">
        <v>34</v>
      </c>
      <c r="C422" s="39">
        <f>'X,Y'!C422</f>
        <v>0</v>
      </c>
      <c r="D422" s="24"/>
      <c r="E422" s="39">
        <f>'X,Y'!E422</f>
        <v>0</v>
      </c>
      <c r="F422" s="24"/>
      <c r="G422" s="18">
        <f t="shared" si="44"/>
        <v>0</v>
      </c>
      <c r="H422" s="9"/>
      <c r="L422" s="37" t="str">
        <f>L$8</f>
        <v>Если в первом броске серии</v>
      </c>
    </row>
    <row r="423" spans="1:12" ht="19.5" thickTop="1">
      <c r="A423" s="8" t="s">
        <v>48</v>
      </c>
      <c r="B423" s="17" t="s">
        <v>35</v>
      </c>
      <c r="C423" s="30">
        <f>IF(G425=0,0,C422/G425)</f>
        <v>0</v>
      </c>
      <c r="D423" s="25">
        <f>IF(C425=0,0,C423/C425)</f>
        <v>0</v>
      </c>
      <c r="E423" s="31">
        <f>IF(G425=0,0,E422/G425)</f>
        <v>0</v>
      </c>
      <c r="F423" s="25">
        <f>IF(E425=0,0,E423/E425)</f>
        <v>0</v>
      </c>
      <c r="G423" s="32">
        <f t="shared" si="44"/>
        <v>0</v>
      </c>
      <c r="H423" s="9"/>
      <c r="L423" s="37" t="str">
        <f>L$9</f>
        <v>выпала "решка", то серию завершает</v>
      </c>
    </row>
    <row r="424" spans="1:12" ht="19.5" thickBot="1">
      <c r="A424" s="8" t="s">
        <v>100</v>
      </c>
      <c r="B424" s="17" t="s">
        <v>35</v>
      </c>
      <c r="C424" s="23">
        <f>IF(G422=0,0,C423/G423)</f>
        <v>0</v>
      </c>
      <c r="D424" s="24"/>
      <c r="E424" s="29">
        <f>IF(G422=0,0,E423/G423)</f>
        <v>0</v>
      </c>
      <c r="F424" s="24"/>
      <c r="G424" s="19">
        <f t="shared" si="44"/>
        <v>0</v>
      </c>
      <c r="H424" s="9"/>
      <c r="L424" s="37" t="str">
        <f>L$10</f>
        <v xml:space="preserve"> второй и третий броски.</v>
      </c>
    </row>
    <row r="425" spans="1:12" ht="19.5" thickTop="1">
      <c r="A425" s="8" t="s">
        <v>50</v>
      </c>
      <c r="B425" s="15"/>
      <c r="C425" s="33">
        <f>C419+C422</f>
        <v>0</v>
      </c>
      <c r="D425" s="21"/>
      <c r="E425" s="33">
        <f>E419+E422</f>
        <v>0</v>
      </c>
      <c r="F425" s="21"/>
      <c r="G425" s="16">
        <f>G419+G422</f>
        <v>0</v>
      </c>
      <c r="H425" s="9"/>
      <c r="L425" s="37" t="str">
        <f>L$11</f>
        <v xml:space="preserve"> Если на 2-м и 3-м бросках</v>
      </c>
    </row>
    <row r="426" spans="1:12" ht="18.75">
      <c r="A426" s="8"/>
      <c r="B426" s="15"/>
      <c r="C426" s="15">
        <f>C420+C423</f>
        <v>0</v>
      </c>
      <c r="D426" s="15">
        <f t="shared" ref="D426:F426" si="45">D420+D423</f>
        <v>0</v>
      </c>
      <c r="E426" s="15">
        <f t="shared" si="45"/>
        <v>0</v>
      </c>
      <c r="F426" s="15">
        <f t="shared" si="45"/>
        <v>0</v>
      </c>
      <c r="G426" s="15"/>
      <c r="H426" s="9"/>
      <c r="L426" s="37" t="str">
        <f>L$12</f>
        <v xml:space="preserve"> дважды выпала "решка",</v>
      </c>
    </row>
    <row r="427" spans="1:12" ht="18.75">
      <c r="A427" s="8"/>
      <c r="B427" s="15"/>
      <c r="C427" s="15"/>
      <c r="D427" s="15"/>
      <c r="E427" s="15"/>
      <c r="F427" s="15"/>
      <c r="G427" s="15"/>
      <c r="H427" s="9"/>
      <c r="L427" s="37" t="str">
        <f>L$13</f>
        <v>начисляют 0 баллов, иначе 2.</v>
      </c>
    </row>
    <row r="428" spans="1:12" ht="18.75">
      <c r="A428" s="8"/>
      <c r="B428" s="15"/>
      <c r="C428" s="15"/>
      <c r="D428" s="15"/>
      <c r="E428" s="15"/>
      <c r="F428" s="15"/>
      <c r="G428" s="15"/>
      <c r="H428" s="9"/>
      <c r="L428" s="37" t="str">
        <f>L$14</f>
        <v>X - число начисленных баллов за серию,</v>
      </c>
    </row>
    <row r="429" spans="1:12" ht="18.75">
      <c r="A429" s="8"/>
      <c r="B429" s="15"/>
      <c r="C429" s="15"/>
      <c r="D429" s="15"/>
      <c r="E429" s="15"/>
      <c r="F429" s="15"/>
      <c r="G429" s="15"/>
      <c r="H429" s="9"/>
      <c r="L429" s="37" t="str">
        <f>L$15</f>
        <v>Y - число бросков в серии.</v>
      </c>
    </row>
    <row r="430" spans="1:12" ht="18.75">
      <c r="A430" s="8"/>
      <c r="B430" s="15"/>
      <c r="C430" s="15"/>
      <c r="D430" s="15"/>
      <c r="E430" s="15"/>
      <c r="F430" s="15"/>
      <c r="G430" s="15"/>
      <c r="H430" s="9"/>
      <c r="L430" s="37">
        <f>L$16</f>
        <v>0</v>
      </c>
    </row>
    <row r="431" spans="1:12" ht="18.75">
      <c r="A431" s="8"/>
      <c r="B431" s="15"/>
      <c r="C431" s="15"/>
      <c r="D431" s="15"/>
      <c r="E431" s="15"/>
      <c r="F431" s="15"/>
      <c r="G431" s="15"/>
      <c r="H431" s="9"/>
      <c r="L431" s="37">
        <f>L$17</f>
        <v>0</v>
      </c>
    </row>
    <row r="433" spans="1:12" ht="18.75">
      <c r="A433" s="7" t="str">
        <f>'Название и список группы'!A25</f>
        <v>24</v>
      </c>
      <c r="B433" s="84">
        <f>'Название и список группы'!B25</f>
        <v>0</v>
      </c>
      <c r="C433" s="84"/>
      <c r="D433" s="84"/>
      <c r="E433" s="84"/>
      <c r="F433" s="84"/>
      <c r="G433" s="84"/>
      <c r="H433" s="84"/>
      <c r="I433" s="84"/>
      <c r="J433" s="84"/>
    </row>
    <row r="434" spans="1:12">
      <c r="B434" s="61"/>
      <c r="C434" s="88" t="s">
        <v>29</v>
      </c>
      <c r="D434" s="88"/>
      <c r="E434" s="88" t="s">
        <v>30</v>
      </c>
      <c r="F434" s="88"/>
      <c r="G434" s="61" t="s">
        <v>31</v>
      </c>
      <c r="H434" s="3"/>
      <c r="I434" s="3"/>
      <c r="J434" s="4" t="s">
        <v>3</v>
      </c>
      <c r="L434" s="5" t="str">
        <f>L$2</f>
        <v>10 серий бросков монеты</v>
      </c>
    </row>
    <row r="435" spans="1:12" ht="18.75">
      <c r="A435" s="8"/>
      <c r="B435" s="15"/>
      <c r="C435" s="15" t="s">
        <v>29</v>
      </c>
      <c r="D435" s="15" t="s">
        <v>32</v>
      </c>
      <c r="E435" s="15" t="s">
        <v>30</v>
      </c>
      <c r="F435" s="15" t="s">
        <v>33</v>
      </c>
      <c r="G435" s="15"/>
      <c r="H435" s="9"/>
      <c r="I435" s="9"/>
      <c r="J435" s="10">
        <f>IF(SUM(C437,E437,C440,E440)&gt;0,1,10^(-5))</f>
        <v>1.0000000000000001E-5</v>
      </c>
      <c r="L435" s="37" t="str">
        <f>L$3</f>
        <v>Если в первом броске серии</v>
      </c>
    </row>
    <row r="436" spans="1:12" ht="19.5" thickBot="1">
      <c r="A436" s="8"/>
      <c r="B436" s="15"/>
      <c r="C436" s="20" t="s">
        <v>34</v>
      </c>
      <c r="D436" s="20" t="s">
        <v>35</v>
      </c>
      <c r="E436" s="20" t="s">
        <v>34</v>
      </c>
      <c r="F436" s="20" t="s">
        <v>35</v>
      </c>
      <c r="G436" s="15"/>
      <c r="H436" s="9"/>
      <c r="I436" s="9"/>
      <c r="L436" s="37" t="str">
        <f>L$4</f>
        <v>выпал "орел", то серию завершает</v>
      </c>
    </row>
    <row r="437" spans="1:12" ht="19.5" thickTop="1">
      <c r="A437" s="8" t="s">
        <v>43</v>
      </c>
      <c r="B437" s="17" t="s">
        <v>34</v>
      </c>
      <c r="C437" s="39">
        <f>'X,Y'!C437</f>
        <v>0</v>
      </c>
      <c r="D437" s="22"/>
      <c r="E437" s="39">
        <f>'X,Y'!E437</f>
        <v>0</v>
      </c>
      <c r="F437" s="22"/>
      <c r="G437" s="18">
        <f>C437+E437</f>
        <v>0</v>
      </c>
      <c r="H437" s="9"/>
      <c r="I437" s="9"/>
      <c r="L437" s="37" t="str">
        <f>L$5</f>
        <v xml:space="preserve"> второй бросок.</v>
      </c>
    </row>
    <row r="438" spans="1:12" ht="19.5" thickBot="1">
      <c r="A438" s="8" t="s">
        <v>44</v>
      </c>
      <c r="B438" s="17" t="s">
        <v>35</v>
      </c>
      <c r="C438" s="26">
        <f>IF(G443=0,0,C437/G443)</f>
        <v>0</v>
      </c>
      <c r="D438" s="27">
        <f>IF(C443=0,0,C438/C443)</f>
        <v>0</v>
      </c>
      <c r="E438" s="28">
        <f>IF(G443=0,0,E437/G443)</f>
        <v>0</v>
      </c>
      <c r="F438" s="27">
        <f>IF(E443=0,0,E438/E443)</f>
        <v>0</v>
      </c>
      <c r="G438" s="19">
        <f>C438+E438</f>
        <v>0</v>
      </c>
      <c r="H438" s="9"/>
      <c r="I438" s="11"/>
      <c r="L438" s="37" t="str">
        <f>L$6</f>
        <v xml:space="preserve"> Если на втором броске "орел",</v>
      </c>
    </row>
    <row r="439" spans="1:12" ht="20.25" thickTop="1" thickBot="1">
      <c r="A439" s="8" t="s">
        <v>99</v>
      </c>
      <c r="B439" s="17" t="s">
        <v>35</v>
      </c>
      <c r="C439" s="38">
        <f>IF(G437=0,0,C437/G437)</f>
        <v>0</v>
      </c>
      <c r="D439" s="25"/>
      <c r="E439" s="31">
        <f>IF(G437=0,0,E437/G437)</f>
        <v>0</v>
      </c>
      <c r="F439" s="25"/>
      <c r="G439" s="32">
        <f t="shared" ref="G439:G442" si="46">C439+E439</f>
        <v>0</v>
      </c>
      <c r="H439" s="9"/>
      <c r="I439" s="11"/>
      <c r="L439" s="37" t="str">
        <f>L$7</f>
        <v>начисляют 2 балла, иначе 0.</v>
      </c>
    </row>
    <row r="440" spans="1:12" ht="20.25" thickTop="1" thickBot="1">
      <c r="A440" s="8" t="s">
        <v>47</v>
      </c>
      <c r="B440" s="17" t="s">
        <v>34</v>
      </c>
      <c r="C440" s="39">
        <f>'X,Y'!C440</f>
        <v>0</v>
      </c>
      <c r="D440" s="24"/>
      <c r="E440" s="39">
        <f>'X,Y'!E440</f>
        <v>0</v>
      </c>
      <c r="F440" s="24"/>
      <c r="G440" s="18">
        <f t="shared" si="46"/>
        <v>0</v>
      </c>
      <c r="H440" s="9"/>
      <c r="L440" s="37" t="str">
        <f>L$8</f>
        <v>Если в первом броске серии</v>
      </c>
    </row>
    <row r="441" spans="1:12" ht="19.5" thickTop="1">
      <c r="A441" s="8" t="s">
        <v>48</v>
      </c>
      <c r="B441" s="17" t="s">
        <v>35</v>
      </c>
      <c r="C441" s="30">
        <f>IF(G443=0,0,C440/G443)</f>
        <v>0</v>
      </c>
      <c r="D441" s="25">
        <f>IF(C443=0,0,C441/C443)</f>
        <v>0</v>
      </c>
      <c r="E441" s="31">
        <f>IF(G443=0,0,E440/G443)</f>
        <v>0</v>
      </c>
      <c r="F441" s="25">
        <f>IF(E443=0,0,E441/E443)</f>
        <v>0</v>
      </c>
      <c r="G441" s="32">
        <f t="shared" si="46"/>
        <v>0</v>
      </c>
      <c r="H441" s="9"/>
      <c r="L441" s="37" t="str">
        <f>L$9</f>
        <v>выпала "решка", то серию завершает</v>
      </c>
    </row>
    <row r="442" spans="1:12" ht="19.5" thickBot="1">
      <c r="A442" s="8" t="s">
        <v>100</v>
      </c>
      <c r="B442" s="17" t="s">
        <v>35</v>
      </c>
      <c r="C442" s="23">
        <f>IF(G440=0,0,C441/G441)</f>
        <v>0</v>
      </c>
      <c r="D442" s="24"/>
      <c r="E442" s="29">
        <f>IF(G440=0,0,E441/G441)</f>
        <v>0</v>
      </c>
      <c r="F442" s="24"/>
      <c r="G442" s="19">
        <f t="shared" si="46"/>
        <v>0</v>
      </c>
      <c r="H442" s="9"/>
      <c r="L442" s="37" t="str">
        <f>L$10</f>
        <v xml:space="preserve"> второй и третий броски.</v>
      </c>
    </row>
    <row r="443" spans="1:12" ht="19.5" thickTop="1">
      <c r="A443" s="8" t="s">
        <v>50</v>
      </c>
      <c r="B443" s="15"/>
      <c r="C443" s="33">
        <f>C437+C440</f>
        <v>0</v>
      </c>
      <c r="D443" s="21"/>
      <c r="E443" s="33">
        <f>E437+E440</f>
        <v>0</v>
      </c>
      <c r="F443" s="21"/>
      <c r="G443" s="16">
        <f>G437+G440</f>
        <v>0</v>
      </c>
      <c r="H443" s="9"/>
      <c r="L443" s="37" t="str">
        <f>L$11</f>
        <v xml:space="preserve"> Если на 2-м и 3-м бросках</v>
      </c>
    </row>
    <row r="444" spans="1:12" ht="18.75">
      <c r="A444" s="8"/>
      <c r="B444" s="15"/>
      <c r="C444" s="15">
        <f>C438+C441</f>
        <v>0</v>
      </c>
      <c r="D444" s="15">
        <f t="shared" ref="D444:F444" si="47">D438+D441</f>
        <v>0</v>
      </c>
      <c r="E444" s="15">
        <f t="shared" si="47"/>
        <v>0</v>
      </c>
      <c r="F444" s="15">
        <f t="shared" si="47"/>
        <v>0</v>
      </c>
      <c r="G444" s="15"/>
      <c r="H444" s="9"/>
      <c r="L444" s="37" t="str">
        <f>L$12</f>
        <v xml:space="preserve"> дважды выпала "решка",</v>
      </c>
    </row>
    <row r="445" spans="1:12" ht="18.75">
      <c r="A445" s="8"/>
      <c r="B445" s="15"/>
      <c r="C445" s="15"/>
      <c r="D445" s="15"/>
      <c r="E445" s="15"/>
      <c r="F445" s="15"/>
      <c r="G445" s="15"/>
      <c r="H445" s="9"/>
      <c r="L445" s="37" t="str">
        <f>L$13</f>
        <v>начисляют 0 баллов, иначе 2.</v>
      </c>
    </row>
    <row r="446" spans="1:12" ht="18.75">
      <c r="A446" s="8"/>
      <c r="B446" s="15"/>
      <c r="C446" s="15"/>
      <c r="D446" s="15"/>
      <c r="E446" s="15"/>
      <c r="F446" s="15"/>
      <c r="G446" s="15"/>
      <c r="H446" s="9"/>
      <c r="L446" s="37" t="str">
        <f>L$14</f>
        <v>X - число начисленных баллов за серию,</v>
      </c>
    </row>
    <row r="447" spans="1:12" ht="18.75">
      <c r="A447" s="8"/>
      <c r="B447" s="15"/>
      <c r="C447" s="15"/>
      <c r="D447" s="15"/>
      <c r="E447" s="15"/>
      <c r="F447" s="15"/>
      <c r="G447" s="15"/>
      <c r="H447" s="9"/>
      <c r="L447" s="37" t="str">
        <f>L$15</f>
        <v>Y - число бросков в серии.</v>
      </c>
    </row>
    <row r="448" spans="1:12" ht="18.75">
      <c r="A448" s="8"/>
      <c r="B448" s="15"/>
      <c r="C448" s="15"/>
      <c r="D448" s="15"/>
      <c r="E448" s="15"/>
      <c r="F448" s="15"/>
      <c r="G448" s="15"/>
      <c r="H448" s="9"/>
      <c r="L448" s="37">
        <f>L$16</f>
        <v>0</v>
      </c>
    </row>
    <row r="449" spans="1:12" ht="18.75">
      <c r="A449" s="8"/>
      <c r="B449" s="15"/>
      <c r="C449" s="15"/>
      <c r="D449" s="15"/>
      <c r="E449" s="15"/>
      <c r="F449" s="15"/>
      <c r="G449" s="15"/>
      <c r="H449" s="9"/>
      <c r="L449" s="37">
        <f>L$17</f>
        <v>0</v>
      </c>
    </row>
    <row r="451" spans="1:12" ht="18.75">
      <c r="A451" s="7">
        <f>'Название и список группы'!A26</f>
        <v>25</v>
      </c>
      <c r="B451" s="84">
        <f>'Название и список группы'!B26</f>
        <v>0</v>
      </c>
      <c r="C451" s="84"/>
      <c r="D451" s="84"/>
      <c r="E451" s="84"/>
      <c r="F451" s="84"/>
      <c r="G451" s="84"/>
      <c r="H451" s="84"/>
      <c r="I451" s="84"/>
      <c r="J451" s="84"/>
    </row>
    <row r="452" spans="1:12">
      <c r="B452" s="61"/>
      <c r="C452" s="88" t="s">
        <v>29</v>
      </c>
      <c r="D452" s="88"/>
      <c r="E452" s="88" t="s">
        <v>30</v>
      </c>
      <c r="F452" s="88"/>
      <c r="G452" s="61" t="s">
        <v>31</v>
      </c>
      <c r="H452" s="3"/>
      <c r="I452" s="3"/>
      <c r="J452" s="4" t="s">
        <v>3</v>
      </c>
      <c r="L452" s="5" t="str">
        <f>L$2</f>
        <v>10 серий бросков монеты</v>
      </c>
    </row>
    <row r="453" spans="1:12" ht="18.75">
      <c r="A453" s="8"/>
      <c r="B453" s="15"/>
      <c r="C453" s="15" t="s">
        <v>29</v>
      </c>
      <c r="D453" s="15" t="s">
        <v>32</v>
      </c>
      <c r="E453" s="15" t="s">
        <v>30</v>
      </c>
      <c r="F453" s="15" t="s">
        <v>33</v>
      </c>
      <c r="G453" s="15"/>
      <c r="H453" s="9"/>
      <c r="I453" s="9"/>
      <c r="J453" s="10">
        <f>IF(SUM(C455,E455,C458,E458)&gt;0,1,10^(-5))</f>
        <v>1.0000000000000001E-5</v>
      </c>
      <c r="L453" s="37" t="str">
        <f>L$3</f>
        <v>Если в первом броске серии</v>
      </c>
    </row>
    <row r="454" spans="1:12" ht="19.5" thickBot="1">
      <c r="A454" s="8"/>
      <c r="B454" s="15"/>
      <c r="C454" s="20" t="s">
        <v>34</v>
      </c>
      <c r="D454" s="20" t="s">
        <v>35</v>
      </c>
      <c r="E454" s="20" t="s">
        <v>34</v>
      </c>
      <c r="F454" s="20" t="s">
        <v>35</v>
      </c>
      <c r="G454" s="15"/>
      <c r="H454" s="9"/>
      <c r="I454" s="9"/>
      <c r="L454" s="37" t="str">
        <f>L$4</f>
        <v>выпал "орел", то серию завершает</v>
      </c>
    </row>
    <row r="455" spans="1:12" ht="19.5" thickTop="1">
      <c r="A455" s="8" t="s">
        <v>43</v>
      </c>
      <c r="B455" s="17" t="s">
        <v>34</v>
      </c>
      <c r="C455" s="39">
        <f>'X,Y'!C455</f>
        <v>0</v>
      </c>
      <c r="D455" s="22"/>
      <c r="E455" s="39">
        <f>'X,Y'!E455</f>
        <v>0</v>
      </c>
      <c r="F455" s="22"/>
      <c r="G455" s="18">
        <f>C455+E455</f>
        <v>0</v>
      </c>
      <c r="H455" s="9"/>
      <c r="I455" s="9"/>
      <c r="L455" s="37" t="str">
        <f>L$5</f>
        <v xml:space="preserve"> второй бросок.</v>
      </c>
    </row>
    <row r="456" spans="1:12" ht="19.5" thickBot="1">
      <c r="A456" s="8" t="s">
        <v>44</v>
      </c>
      <c r="B456" s="17" t="s">
        <v>35</v>
      </c>
      <c r="C456" s="26">
        <f>IF(G461=0,0,C455/G461)</f>
        <v>0</v>
      </c>
      <c r="D456" s="27">
        <f>IF(C461=0,0,C456/C461)</f>
        <v>0</v>
      </c>
      <c r="E456" s="28">
        <f>IF(G461=0,0,E455/G461)</f>
        <v>0</v>
      </c>
      <c r="F456" s="27">
        <f>IF(E461=0,0,E456/E461)</f>
        <v>0</v>
      </c>
      <c r="G456" s="19">
        <f>C456+E456</f>
        <v>0</v>
      </c>
      <c r="H456" s="9"/>
      <c r="I456" s="11"/>
      <c r="L456" s="37" t="str">
        <f>L$6</f>
        <v xml:space="preserve"> Если на втором броске "орел",</v>
      </c>
    </row>
    <row r="457" spans="1:12" ht="20.25" thickTop="1" thickBot="1">
      <c r="A457" s="8" t="s">
        <v>99</v>
      </c>
      <c r="B457" s="17" t="s">
        <v>35</v>
      </c>
      <c r="C457" s="38">
        <f>IF(G455=0,0,C455/G455)</f>
        <v>0</v>
      </c>
      <c r="D457" s="25"/>
      <c r="E457" s="31">
        <f>IF(G455=0,0,E455/G455)</f>
        <v>0</v>
      </c>
      <c r="F457" s="25"/>
      <c r="G457" s="32">
        <f t="shared" ref="G457:G460" si="48">C457+E457</f>
        <v>0</v>
      </c>
      <c r="H457" s="9"/>
      <c r="I457" s="11"/>
      <c r="L457" s="37" t="str">
        <f>L$7</f>
        <v>начисляют 2 балла, иначе 0.</v>
      </c>
    </row>
    <row r="458" spans="1:12" ht="20.25" thickTop="1" thickBot="1">
      <c r="A458" s="8" t="s">
        <v>47</v>
      </c>
      <c r="B458" s="17" t="s">
        <v>34</v>
      </c>
      <c r="C458" s="39">
        <f>'X,Y'!C458</f>
        <v>0</v>
      </c>
      <c r="D458" s="24"/>
      <c r="E458" s="39">
        <f>'X,Y'!E458</f>
        <v>0</v>
      </c>
      <c r="F458" s="24"/>
      <c r="G458" s="18">
        <f t="shared" si="48"/>
        <v>0</v>
      </c>
      <c r="H458" s="9"/>
      <c r="L458" s="37" t="str">
        <f>L$8</f>
        <v>Если в первом броске серии</v>
      </c>
    </row>
    <row r="459" spans="1:12" ht="19.5" thickTop="1">
      <c r="A459" s="8" t="s">
        <v>48</v>
      </c>
      <c r="B459" s="17" t="s">
        <v>35</v>
      </c>
      <c r="C459" s="30">
        <f>IF(G461=0,0,C458/G461)</f>
        <v>0</v>
      </c>
      <c r="D459" s="25">
        <f>IF(C461=0,0,C459/C461)</f>
        <v>0</v>
      </c>
      <c r="E459" s="31">
        <f>IF(G461=0,0,E458/G461)</f>
        <v>0</v>
      </c>
      <c r="F459" s="25">
        <f>IF(E461=0,0,E459/E461)</f>
        <v>0</v>
      </c>
      <c r="G459" s="32">
        <f t="shared" si="48"/>
        <v>0</v>
      </c>
      <c r="H459" s="9"/>
      <c r="L459" s="37" t="str">
        <f>L$9</f>
        <v>выпала "решка", то серию завершает</v>
      </c>
    </row>
    <row r="460" spans="1:12" ht="19.5" thickBot="1">
      <c r="A460" s="8" t="s">
        <v>100</v>
      </c>
      <c r="B460" s="17" t="s">
        <v>35</v>
      </c>
      <c r="C460" s="23">
        <f>IF(G458=0,0,C459/G459)</f>
        <v>0</v>
      </c>
      <c r="D460" s="24"/>
      <c r="E460" s="29">
        <f>IF(G458=0,0,E459/G459)</f>
        <v>0</v>
      </c>
      <c r="F460" s="24"/>
      <c r="G460" s="19">
        <f t="shared" si="48"/>
        <v>0</v>
      </c>
      <c r="H460" s="9"/>
      <c r="L460" s="37" t="str">
        <f>L$10</f>
        <v xml:space="preserve"> второй и третий броски.</v>
      </c>
    </row>
    <row r="461" spans="1:12" ht="19.5" thickTop="1">
      <c r="A461" s="8" t="s">
        <v>50</v>
      </c>
      <c r="B461" s="15"/>
      <c r="C461" s="33">
        <f>C455+C458</f>
        <v>0</v>
      </c>
      <c r="D461" s="21"/>
      <c r="E461" s="33">
        <f>E455+E458</f>
        <v>0</v>
      </c>
      <c r="F461" s="21"/>
      <c r="G461" s="16">
        <f>G455+G458</f>
        <v>0</v>
      </c>
      <c r="H461" s="9"/>
      <c r="L461" s="37" t="str">
        <f>L$11</f>
        <v xml:space="preserve"> Если на 2-м и 3-м бросках</v>
      </c>
    </row>
    <row r="462" spans="1:12" ht="18.75">
      <c r="A462" s="8"/>
      <c r="B462" s="15"/>
      <c r="C462" s="15">
        <f>C456+C459</f>
        <v>0</v>
      </c>
      <c r="D462" s="15">
        <f t="shared" ref="D462:F462" si="49">D456+D459</f>
        <v>0</v>
      </c>
      <c r="E462" s="15">
        <f t="shared" si="49"/>
        <v>0</v>
      </c>
      <c r="F462" s="15">
        <f t="shared" si="49"/>
        <v>0</v>
      </c>
      <c r="G462" s="15"/>
      <c r="H462" s="9"/>
      <c r="L462" s="37" t="str">
        <f>L$12</f>
        <v xml:space="preserve"> дважды выпала "решка",</v>
      </c>
    </row>
    <row r="463" spans="1:12" ht="18.75">
      <c r="A463" s="8"/>
      <c r="B463" s="15"/>
      <c r="C463" s="15"/>
      <c r="D463" s="15"/>
      <c r="E463" s="15"/>
      <c r="F463" s="15"/>
      <c r="G463" s="15"/>
      <c r="H463" s="9"/>
      <c r="L463" s="37" t="str">
        <f>L$13</f>
        <v>начисляют 0 баллов, иначе 2.</v>
      </c>
    </row>
    <row r="464" spans="1:12" ht="18.75">
      <c r="A464" s="8"/>
      <c r="B464" s="15"/>
      <c r="C464" s="15"/>
      <c r="D464" s="15"/>
      <c r="E464" s="15"/>
      <c r="F464" s="15"/>
      <c r="G464" s="15"/>
      <c r="H464" s="9"/>
      <c r="L464" s="37" t="str">
        <f>L$14</f>
        <v>X - число начисленных баллов за серию,</v>
      </c>
    </row>
    <row r="465" spans="1:12" ht="18.75">
      <c r="A465" s="8"/>
      <c r="B465" s="15"/>
      <c r="C465" s="15"/>
      <c r="D465" s="15"/>
      <c r="E465" s="15"/>
      <c r="F465" s="15"/>
      <c r="G465" s="15"/>
      <c r="H465" s="9"/>
      <c r="L465" s="37" t="str">
        <f>L$15</f>
        <v>Y - число бросков в серии.</v>
      </c>
    </row>
    <row r="466" spans="1:12" ht="18.75">
      <c r="A466" s="8"/>
      <c r="B466" s="15"/>
      <c r="C466" s="15"/>
      <c r="D466" s="15"/>
      <c r="E466" s="15"/>
      <c r="F466" s="15"/>
      <c r="G466" s="15"/>
      <c r="H466" s="9"/>
      <c r="L466" s="37">
        <f>L$16</f>
        <v>0</v>
      </c>
    </row>
    <row r="467" spans="1:12" ht="18.75">
      <c r="A467" s="8"/>
      <c r="B467" s="15"/>
      <c r="C467" s="15"/>
      <c r="D467" s="15"/>
      <c r="E467" s="15"/>
      <c r="F467" s="15"/>
      <c r="G467" s="15"/>
      <c r="H467" s="9"/>
      <c r="L467" s="37">
        <f>L$17</f>
        <v>0</v>
      </c>
    </row>
    <row r="469" spans="1:12" ht="18.75">
      <c r="A469" s="7">
        <f>'Название и список группы'!A27</f>
        <v>26</v>
      </c>
      <c r="B469" s="84">
        <f>'Название и список группы'!B27</f>
        <v>0</v>
      </c>
      <c r="C469" s="84"/>
      <c r="D469" s="84"/>
      <c r="E469" s="84"/>
      <c r="F469" s="84"/>
      <c r="G469" s="84"/>
      <c r="H469" s="84"/>
      <c r="I469" s="84"/>
      <c r="J469" s="84"/>
    </row>
    <row r="470" spans="1:12">
      <c r="B470" s="61"/>
      <c r="C470" s="88" t="s">
        <v>29</v>
      </c>
      <c r="D470" s="88"/>
      <c r="E470" s="88" t="s">
        <v>30</v>
      </c>
      <c r="F470" s="88"/>
      <c r="G470" s="61" t="s">
        <v>31</v>
      </c>
      <c r="H470" s="3"/>
      <c r="I470" s="3"/>
      <c r="J470" s="4" t="s">
        <v>3</v>
      </c>
      <c r="L470" s="5" t="str">
        <f>L$2</f>
        <v>10 серий бросков монеты</v>
      </c>
    </row>
    <row r="471" spans="1:12" ht="18.75">
      <c r="A471" s="8"/>
      <c r="B471" s="15"/>
      <c r="C471" s="15" t="s">
        <v>29</v>
      </c>
      <c r="D471" s="15" t="s">
        <v>32</v>
      </c>
      <c r="E471" s="15" t="s">
        <v>30</v>
      </c>
      <c r="F471" s="15" t="s">
        <v>33</v>
      </c>
      <c r="G471" s="15"/>
      <c r="H471" s="9"/>
      <c r="I471" s="9"/>
      <c r="J471" s="10">
        <f>IF(SUM(C473,E473,C476,E476)&gt;0,1,10^(-5))</f>
        <v>1.0000000000000001E-5</v>
      </c>
      <c r="L471" s="37" t="str">
        <f>L$3</f>
        <v>Если в первом броске серии</v>
      </c>
    </row>
    <row r="472" spans="1:12" ht="19.5" thickBot="1">
      <c r="A472" s="8"/>
      <c r="B472" s="15"/>
      <c r="C472" s="20" t="s">
        <v>34</v>
      </c>
      <c r="D472" s="20" t="s">
        <v>35</v>
      </c>
      <c r="E472" s="20" t="s">
        <v>34</v>
      </c>
      <c r="F472" s="20" t="s">
        <v>35</v>
      </c>
      <c r="G472" s="15"/>
      <c r="H472" s="9"/>
      <c r="I472" s="9"/>
      <c r="L472" s="37" t="str">
        <f>L$4</f>
        <v>выпал "орел", то серию завершает</v>
      </c>
    </row>
    <row r="473" spans="1:12" ht="19.5" thickTop="1">
      <c r="A473" s="8" t="s">
        <v>43</v>
      </c>
      <c r="B473" s="17" t="s">
        <v>34</v>
      </c>
      <c r="C473" s="39">
        <f>'X,Y'!C473</f>
        <v>0</v>
      </c>
      <c r="D473" s="22"/>
      <c r="E473" s="39">
        <f>'X,Y'!E473</f>
        <v>0</v>
      </c>
      <c r="F473" s="22"/>
      <c r="G473" s="18">
        <f>C473+E473</f>
        <v>0</v>
      </c>
      <c r="H473" s="9"/>
      <c r="I473" s="9"/>
      <c r="L473" s="37" t="str">
        <f>L$5</f>
        <v xml:space="preserve"> второй бросок.</v>
      </c>
    </row>
    <row r="474" spans="1:12" ht="19.5" thickBot="1">
      <c r="A474" s="8" t="s">
        <v>44</v>
      </c>
      <c r="B474" s="17" t="s">
        <v>35</v>
      </c>
      <c r="C474" s="26">
        <f>IF(G479=0,0,C473/G479)</f>
        <v>0</v>
      </c>
      <c r="D474" s="27">
        <f>IF(C479=0,0,C474/C479)</f>
        <v>0</v>
      </c>
      <c r="E474" s="28">
        <f>IF(G479=0,0,E473/G479)</f>
        <v>0</v>
      </c>
      <c r="F474" s="27">
        <f>IF(E479=0,0,E474/E479)</f>
        <v>0</v>
      </c>
      <c r="G474" s="19">
        <f>C474+E474</f>
        <v>0</v>
      </c>
      <c r="H474" s="9"/>
      <c r="I474" s="11"/>
      <c r="L474" s="37" t="str">
        <f>L$6</f>
        <v xml:space="preserve"> Если на втором броске "орел",</v>
      </c>
    </row>
    <row r="475" spans="1:12" ht="20.25" thickTop="1" thickBot="1">
      <c r="A475" s="8" t="s">
        <v>99</v>
      </c>
      <c r="B475" s="17" t="s">
        <v>35</v>
      </c>
      <c r="C475" s="38">
        <f>IF(G473=0,0,C473/G473)</f>
        <v>0</v>
      </c>
      <c r="D475" s="25"/>
      <c r="E475" s="31">
        <f>IF(G473=0,0,E473/G473)</f>
        <v>0</v>
      </c>
      <c r="F475" s="25"/>
      <c r="G475" s="32">
        <f t="shared" ref="G475:G478" si="50">C475+E475</f>
        <v>0</v>
      </c>
      <c r="H475" s="9"/>
      <c r="I475" s="11"/>
      <c r="L475" s="37" t="str">
        <f>L$7</f>
        <v>начисляют 2 балла, иначе 0.</v>
      </c>
    </row>
    <row r="476" spans="1:12" ht="20.25" thickTop="1" thickBot="1">
      <c r="A476" s="8" t="s">
        <v>47</v>
      </c>
      <c r="B476" s="17" t="s">
        <v>34</v>
      </c>
      <c r="C476" s="39">
        <f>'X,Y'!C476</f>
        <v>0</v>
      </c>
      <c r="D476" s="24"/>
      <c r="E476" s="39">
        <f>'X,Y'!E476</f>
        <v>0</v>
      </c>
      <c r="F476" s="24"/>
      <c r="G476" s="18">
        <f t="shared" si="50"/>
        <v>0</v>
      </c>
      <c r="H476" s="9"/>
      <c r="L476" s="37" t="str">
        <f>L$8</f>
        <v>Если в первом броске серии</v>
      </c>
    </row>
    <row r="477" spans="1:12" ht="19.5" thickTop="1">
      <c r="A477" s="8" t="s">
        <v>48</v>
      </c>
      <c r="B477" s="17" t="s">
        <v>35</v>
      </c>
      <c r="C477" s="30">
        <f>IF(G479=0,0,C476/G479)</f>
        <v>0</v>
      </c>
      <c r="D477" s="25">
        <f>IF(C479=0,0,C477/C479)</f>
        <v>0</v>
      </c>
      <c r="E477" s="31">
        <f>IF(G479=0,0,E476/G479)</f>
        <v>0</v>
      </c>
      <c r="F477" s="25">
        <f>IF(E479=0,0,E477/E479)</f>
        <v>0</v>
      </c>
      <c r="G477" s="32">
        <f t="shared" si="50"/>
        <v>0</v>
      </c>
      <c r="H477" s="9"/>
      <c r="L477" s="37" t="str">
        <f>L$9</f>
        <v>выпала "решка", то серию завершает</v>
      </c>
    </row>
    <row r="478" spans="1:12" ht="19.5" thickBot="1">
      <c r="A478" s="8" t="s">
        <v>100</v>
      </c>
      <c r="B478" s="17" t="s">
        <v>35</v>
      </c>
      <c r="C478" s="23">
        <f>IF(G476=0,0,C477/G477)</f>
        <v>0</v>
      </c>
      <c r="D478" s="24"/>
      <c r="E478" s="29">
        <f>IF(G476=0,0,E477/G477)</f>
        <v>0</v>
      </c>
      <c r="F478" s="24"/>
      <c r="G478" s="19">
        <f t="shared" si="50"/>
        <v>0</v>
      </c>
      <c r="H478" s="9"/>
      <c r="L478" s="37" t="str">
        <f>L$10</f>
        <v xml:space="preserve"> второй и третий броски.</v>
      </c>
    </row>
    <row r="479" spans="1:12" ht="19.5" thickTop="1">
      <c r="A479" s="8" t="s">
        <v>50</v>
      </c>
      <c r="B479" s="15"/>
      <c r="C479" s="33">
        <f>C473+C476</f>
        <v>0</v>
      </c>
      <c r="D479" s="21"/>
      <c r="E479" s="33">
        <f>E473+E476</f>
        <v>0</v>
      </c>
      <c r="F479" s="21"/>
      <c r="G479" s="16">
        <f>G473+G476</f>
        <v>0</v>
      </c>
      <c r="H479" s="9"/>
      <c r="L479" s="37" t="str">
        <f>L$11</f>
        <v xml:space="preserve"> Если на 2-м и 3-м бросках</v>
      </c>
    </row>
    <row r="480" spans="1:12" ht="18.75">
      <c r="A480" s="8"/>
      <c r="B480" s="15"/>
      <c r="C480" s="15">
        <f>C474+C477</f>
        <v>0</v>
      </c>
      <c r="D480" s="15">
        <f t="shared" ref="D480:F480" si="51">D474+D477</f>
        <v>0</v>
      </c>
      <c r="E480" s="15">
        <f t="shared" si="51"/>
        <v>0</v>
      </c>
      <c r="F480" s="15">
        <f t="shared" si="51"/>
        <v>0</v>
      </c>
      <c r="G480" s="15"/>
      <c r="H480" s="9"/>
      <c r="L480" s="37" t="str">
        <f>L$12</f>
        <v xml:space="preserve"> дважды выпала "решка",</v>
      </c>
    </row>
    <row r="481" spans="1:12" ht="18.75">
      <c r="A481" s="8"/>
      <c r="B481" s="15"/>
      <c r="C481" s="15"/>
      <c r="D481" s="15"/>
      <c r="E481" s="15"/>
      <c r="F481" s="15"/>
      <c r="G481" s="15"/>
      <c r="H481" s="9"/>
      <c r="L481" s="37" t="str">
        <f>L$13</f>
        <v>начисляют 0 баллов, иначе 2.</v>
      </c>
    </row>
    <row r="482" spans="1:12" ht="18.75">
      <c r="A482" s="8"/>
      <c r="B482" s="15"/>
      <c r="C482" s="15"/>
      <c r="D482" s="15"/>
      <c r="E482" s="15"/>
      <c r="F482" s="15"/>
      <c r="G482" s="15"/>
      <c r="H482" s="9"/>
      <c r="L482" s="37" t="str">
        <f>L$14</f>
        <v>X - число начисленных баллов за серию,</v>
      </c>
    </row>
    <row r="483" spans="1:12" ht="18.75">
      <c r="A483" s="8"/>
      <c r="B483" s="15"/>
      <c r="C483" s="15"/>
      <c r="D483" s="15"/>
      <c r="E483" s="15"/>
      <c r="F483" s="15"/>
      <c r="G483" s="15"/>
      <c r="H483" s="9"/>
      <c r="L483" s="37" t="str">
        <f>L$15</f>
        <v>Y - число бросков в серии.</v>
      </c>
    </row>
    <row r="484" spans="1:12" ht="18.75">
      <c r="A484" s="8"/>
      <c r="B484" s="15"/>
      <c r="C484" s="15"/>
      <c r="D484" s="15"/>
      <c r="E484" s="15"/>
      <c r="F484" s="15"/>
      <c r="G484" s="15"/>
      <c r="H484" s="9"/>
      <c r="L484" s="37">
        <f>L$16</f>
        <v>0</v>
      </c>
    </row>
    <row r="485" spans="1:12" ht="18.75">
      <c r="A485" s="8"/>
      <c r="B485" s="15"/>
      <c r="C485" s="15"/>
      <c r="D485" s="15"/>
      <c r="E485" s="15"/>
      <c r="F485" s="15"/>
      <c r="G485" s="15"/>
      <c r="H485" s="9"/>
      <c r="L485" s="37">
        <f>L$17</f>
        <v>0</v>
      </c>
    </row>
    <row r="487" spans="1:12" ht="18.75">
      <c r="A487" s="7">
        <f>'Название и список группы'!A28</f>
        <v>27</v>
      </c>
      <c r="B487" s="84">
        <f>'Название и список группы'!B28</f>
        <v>0</v>
      </c>
      <c r="C487" s="84"/>
      <c r="D487" s="84"/>
      <c r="E487" s="84"/>
      <c r="F487" s="84"/>
      <c r="G487" s="84"/>
      <c r="H487" s="84"/>
      <c r="I487" s="84"/>
      <c r="J487" s="84"/>
    </row>
    <row r="488" spans="1:12">
      <c r="B488" s="61"/>
      <c r="C488" s="88" t="s">
        <v>29</v>
      </c>
      <c r="D488" s="88"/>
      <c r="E488" s="88" t="s">
        <v>30</v>
      </c>
      <c r="F488" s="88"/>
      <c r="G488" s="61" t="s">
        <v>31</v>
      </c>
      <c r="H488" s="3"/>
      <c r="I488" s="3"/>
      <c r="J488" s="4" t="s">
        <v>3</v>
      </c>
      <c r="L488" s="5" t="str">
        <f>L$2</f>
        <v>10 серий бросков монеты</v>
      </c>
    </row>
    <row r="489" spans="1:12" ht="18.75">
      <c r="A489" s="8"/>
      <c r="B489" s="15"/>
      <c r="C489" s="15" t="s">
        <v>29</v>
      </c>
      <c r="D489" s="15" t="s">
        <v>32</v>
      </c>
      <c r="E489" s="15" t="s">
        <v>30</v>
      </c>
      <c r="F489" s="15" t="s">
        <v>33</v>
      </c>
      <c r="G489" s="15"/>
      <c r="H489" s="9"/>
      <c r="I489" s="9"/>
      <c r="J489" s="10">
        <f>IF(SUM(C491,E491,C494,E494)&gt;0,1,10^(-5))</f>
        <v>1.0000000000000001E-5</v>
      </c>
      <c r="L489" s="37" t="str">
        <f>L$3</f>
        <v>Если в первом броске серии</v>
      </c>
    </row>
    <row r="490" spans="1:12" ht="19.5" thickBot="1">
      <c r="A490" s="8"/>
      <c r="B490" s="15"/>
      <c r="C490" s="20" t="s">
        <v>34</v>
      </c>
      <c r="D490" s="20" t="s">
        <v>35</v>
      </c>
      <c r="E490" s="20" t="s">
        <v>34</v>
      </c>
      <c r="F490" s="20" t="s">
        <v>35</v>
      </c>
      <c r="G490" s="15"/>
      <c r="H490" s="9"/>
      <c r="I490" s="9"/>
      <c r="L490" s="37" t="str">
        <f>L$4</f>
        <v>выпал "орел", то серию завершает</v>
      </c>
    </row>
    <row r="491" spans="1:12" ht="19.5" thickTop="1">
      <c r="A491" s="8" t="s">
        <v>43</v>
      </c>
      <c r="B491" s="17" t="s">
        <v>34</v>
      </c>
      <c r="C491" s="39">
        <f>'X,Y'!C491</f>
        <v>0</v>
      </c>
      <c r="D491" s="22"/>
      <c r="E491" s="39">
        <f>'X,Y'!E491</f>
        <v>0</v>
      </c>
      <c r="F491" s="22"/>
      <c r="G491" s="18">
        <f>C491+E491</f>
        <v>0</v>
      </c>
      <c r="H491" s="9"/>
      <c r="I491" s="9"/>
      <c r="L491" s="37" t="str">
        <f>L$5</f>
        <v xml:space="preserve"> второй бросок.</v>
      </c>
    </row>
    <row r="492" spans="1:12" ht="19.5" thickBot="1">
      <c r="A492" s="8" t="s">
        <v>44</v>
      </c>
      <c r="B492" s="17" t="s">
        <v>35</v>
      </c>
      <c r="C492" s="26">
        <f>IF(G497=0,0,C491/G497)</f>
        <v>0</v>
      </c>
      <c r="D492" s="27">
        <f>IF(C497=0,0,C492/C497)</f>
        <v>0</v>
      </c>
      <c r="E492" s="28">
        <f>IF(G497=0,0,E491/G497)</f>
        <v>0</v>
      </c>
      <c r="F492" s="27">
        <f>IF(E497=0,0,E492/E497)</f>
        <v>0</v>
      </c>
      <c r="G492" s="19">
        <f>C492+E492</f>
        <v>0</v>
      </c>
      <c r="H492" s="9"/>
      <c r="I492" s="11"/>
      <c r="L492" s="37" t="str">
        <f>L$6</f>
        <v xml:space="preserve"> Если на втором броске "орел",</v>
      </c>
    </row>
    <row r="493" spans="1:12" ht="20.25" thickTop="1" thickBot="1">
      <c r="A493" s="8" t="s">
        <v>99</v>
      </c>
      <c r="B493" s="17" t="s">
        <v>35</v>
      </c>
      <c r="C493" s="38">
        <f>IF(G491=0,0,C491/G491)</f>
        <v>0</v>
      </c>
      <c r="D493" s="25"/>
      <c r="E493" s="31">
        <f>IF(G491=0,0,E491/G491)</f>
        <v>0</v>
      </c>
      <c r="F493" s="25"/>
      <c r="G493" s="32">
        <f t="shared" ref="G493:G496" si="52">C493+E493</f>
        <v>0</v>
      </c>
      <c r="H493" s="9"/>
      <c r="I493" s="11"/>
      <c r="L493" s="37" t="str">
        <f>L$7</f>
        <v>начисляют 2 балла, иначе 0.</v>
      </c>
    </row>
    <row r="494" spans="1:12" ht="20.25" thickTop="1" thickBot="1">
      <c r="A494" s="8" t="s">
        <v>47</v>
      </c>
      <c r="B494" s="17" t="s">
        <v>34</v>
      </c>
      <c r="C494" s="39">
        <f>'X,Y'!C494</f>
        <v>0</v>
      </c>
      <c r="D494" s="24"/>
      <c r="E494" s="39">
        <f>'X,Y'!E494</f>
        <v>0</v>
      </c>
      <c r="F494" s="24"/>
      <c r="G494" s="18">
        <f t="shared" si="52"/>
        <v>0</v>
      </c>
      <c r="H494" s="9"/>
      <c r="L494" s="37" t="str">
        <f>L$8</f>
        <v>Если в первом броске серии</v>
      </c>
    </row>
    <row r="495" spans="1:12" ht="19.5" thickTop="1">
      <c r="A495" s="8" t="s">
        <v>48</v>
      </c>
      <c r="B495" s="17" t="s">
        <v>35</v>
      </c>
      <c r="C495" s="30">
        <f>IF(G497=0,0,C494/G497)</f>
        <v>0</v>
      </c>
      <c r="D495" s="25">
        <f>IF(C497=0,0,C495/C497)</f>
        <v>0</v>
      </c>
      <c r="E495" s="31">
        <f>IF(G497=0,0,E494/G497)</f>
        <v>0</v>
      </c>
      <c r="F495" s="25">
        <f>IF(E497=0,0,E495/E497)</f>
        <v>0</v>
      </c>
      <c r="G495" s="32">
        <f t="shared" si="52"/>
        <v>0</v>
      </c>
      <c r="H495" s="9"/>
      <c r="L495" s="37" t="str">
        <f>L$9</f>
        <v>выпала "решка", то серию завершает</v>
      </c>
    </row>
    <row r="496" spans="1:12" ht="19.5" thickBot="1">
      <c r="A496" s="8" t="s">
        <v>100</v>
      </c>
      <c r="B496" s="17" t="s">
        <v>35</v>
      </c>
      <c r="C496" s="23">
        <f>IF(G494=0,0,C495/G495)</f>
        <v>0</v>
      </c>
      <c r="D496" s="24"/>
      <c r="E496" s="29">
        <f>IF(G494=0,0,E495/G495)</f>
        <v>0</v>
      </c>
      <c r="F496" s="24"/>
      <c r="G496" s="19">
        <f t="shared" si="52"/>
        <v>0</v>
      </c>
      <c r="H496" s="9"/>
      <c r="L496" s="37" t="str">
        <f>L$10</f>
        <v xml:space="preserve"> второй и третий броски.</v>
      </c>
    </row>
    <row r="497" spans="1:12" ht="19.5" thickTop="1">
      <c r="A497" s="8" t="s">
        <v>50</v>
      </c>
      <c r="B497" s="15"/>
      <c r="C497" s="33">
        <f>C491+C494</f>
        <v>0</v>
      </c>
      <c r="D497" s="21"/>
      <c r="E497" s="33">
        <f>E491+E494</f>
        <v>0</v>
      </c>
      <c r="F497" s="21"/>
      <c r="G497" s="16">
        <f>G491+G494</f>
        <v>0</v>
      </c>
      <c r="H497" s="9"/>
      <c r="L497" s="37" t="str">
        <f>L$11</f>
        <v xml:space="preserve"> Если на 2-м и 3-м бросках</v>
      </c>
    </row>
    <row r="498" spans="1:12" ht="18.75">
      <c r="A498" s="8"/>
      <c r="B498" s="15"/>
      <c r="C498" s="15">
        <f>C492+C495</f>
        <v>0</v>
      </c>
      <c r="D498" s="15">
        <f t="shared" ref="D498:F498" si="53">D492+D495</f>
        <v>0</v>
      </c>
      <c r="E498" s="15">
        <f t="shared" si="53"/>
        <v>0</v>
      </c>
      <c r="F498" s="15">
        <f t="shared" si="53"/>
        <v>0</v>
      </c>
      <c r="G498" s="15"/>
      <c r="H498" s="9"/>
      <c r="L498" s="37" t="str">
        <f>L$12</f>
        <v xml:space="preserve"> дважды выпала "решка",</v>
      </c>
    </row>
    <row r="499" spans="1:12" ht="18.75">
      <c r="A499" s="8"/>
      <c r="B499" s="15"/>
      <c r="C499" s="15"/>
      <c r="D499" s="15"/>
      <c r="E499" s="15"/>
      <c r="F499" s="15"/>
      <c r="G499" s="15"/>
      <c r="H499" s="9"/>
      <c r="L499" s="37" t="str">
        <f>L$13</f>
        <v>начисляют 0 баллов, иначе 2.</v>
      </c>
    </row>
    <row r="500" spans="1:12" ht="18.75">
      <c r="A500" s="8"/>
      <c r="B500" s="15"/>
      <c r="C500" s="15"/>
      <c r="D500" s="15"/>
      <c r="E500" s="15"/>
      <c r="F500" s="15"/>
      <c r="G500" s="15"/>
      <c r="H500" s="9"/>
      <c r="L500" s="37" t="str">
        <f>L$14</f>
        <v>X - число начисленных баллов за серию,</v>
      </c>
    </row>
    <row r="501" spans="1:12" ht="18.75">
      <c r="A501" s="8"/>
      <c r="B501" s="15"/>
      <c r="C501" s="15"/>
      <c r="D501" s="15"/>
      <c r="E501" s="15"/>
      <c r="F501" s="15"/>
      <c r="G501" s="15"/>
      <c r="H501" s="9"/>
      <c r="L501" s="37" t="str">
        <f>L$15</f>
        <v>Y - число бросков в серии.</v>
      </c>
    </row>
    <row r="502" spans="1:12" ht="18.75">
      <c r="A502" s="8"/>
      <c r="B502" s="15"/>
      <c r="C502" s="15"/>
      <c r="D502" s="15"/>
      <c r="E502" s="15"/>
      <c r="F502" s="15"/>
      <c r="G502" s="15"/>
      <c r="H502" s="9"/>
      <c r="L502" s="37">
        <f>L$16</f>
        <v>0</v>
      </c>
    </row>
    <row r="503" spans="1:12" ht="18.75">
      <c r="A503" s="8"/>
      <c r="B503" s="15"/>
      <c r="C503" s="15"/>
      <c r="D503" s="15"/>
      <c r="E503" s="15"/>
      <c r="F503" s="15"/>
      <c r="G503" s="15"/>
      <c r="H503" s="9"/>
      <c r="L503" s="37">
        <f>L$17</f>
        <v>0</v>
      </c>
    </row>
    <row r="505" spans="1:12" ht="18.75">
      <c r="A505" s="7">
        <f>'Название и список группы'!A29</f>
        <v>28</v>
      </c>
      <c r="B505" s="84">
        <f>'Название и список группы'!B29</f>
        <v>0</v>
      </c>
      <c r="C505" s="84"/>
      <c r="D505" s="84"/>
      <c r="E505" s="84"/>
      <c r="F505" s="84"/>
      <c r="G505" s="84"/>
      <c r="H505" s="84"/>
      <c r="I505" s="84"/>
      <c r="J505" s="84"/>
    </row>
    <row r="506" spans="1:12">
      <c r="B506" s="61"/>
      <c r="C506" s="88" t="s">
        <v>29</v>
      </c>
      <c r="D506" s="88"/>
      <c r="E506" s="88" t="s">
        <v>30</v>
      </c>
      <c r="F506" s="88"/>
      <c r="G506" s="61" t="s">
        <v>31</v>
      </c>
      <c r="H506" s="3"/>
      <c r="I506" s="3"/>
      <c r="J506" s="4" t="s">
        <v>3</v>
      </c>
      <c r="L506" s="5" t="str">
        <f>L$2</f>
        <v>10 серий бросков монеты</v>
      </c>
    </row>
    <row r="507" spans="1:12" ht="18.75">
      <c r="A507" s="8"/>
      <c r="B507" s="15"/>
      <c r="C507" s="15" t="s">
        <v>29</v>
      </c>
      <c r="D507" s="15" t="s">
        <v>32</v>
      </c>
      <c r="E507" s="15" t="s">
        <v>30</v>
      </c>
      <c r="F507" s="15" t="s">
        <v>33</v>
      </c>
      <c r="G507" s="15"/>
      <c r="H507" s="9"/>
      <c r="I507" s="9"/>
      <c r="J507" s="10">
        <f>IF(SUM(C509,E509,C512,E512)&gt;0,1,10^(-5))</f>
        <v>1.0000000000000001E-5</v>
      </c>
      <c r="L507" s="37" t="str">
        <f>L$3</f>
        <v>Если в первом броске серии</v>
      </c>
    </row>
    <row r="508" spans="1:12" ht="19.5" thickBot="1">
      <c r="A508" s="8"/>
      <c r="B508" s="15"/>
      <c r="C508" s="20" t="s">
        <v>34</v>
      </c>
      <c r="D508" s="20" t="s">
        <v>35</v>
      </c>
      <c r="E508" s="20" t="s">
        <v>34</v>
      </c>
      <c r="F508" s="20" t="s">
        <v>35</v>
      </c>
      <c r="G508" s="15"/>
      <c r="H508" s="9"/>
      <c r="I508" s="9"/>
      <c r="L508" s="37" t="str">
        <f>L$4</f>
        <v>выпал "орел", то серию завершает</v>
      </c>
    </row>
    <row r="509" spans="1:12" ht="19.5" thickTop="1">
      <c r="A509" s="8" t="s">
        <v>43</v>
      </c>
      <c r="B509" s="17" t="s">
        <v>34</v>
      </c>
      <c r="C509" s="39">
        <f>'X,Y'!C509</f>
        <v>0</v>
      </c>
      <c r="D509" s="22"/>
      <c r="E509" s="39">
        <f>'X,Y'!E509</f>
        <v>0</v>
      </c>
      <c r="F509" s="22"/>
      <c r="G509" s="18">
        <f>C509+E509</f>
        <v>0</v>
      </c>
      <c r="H509" s="9"/>
      <c r="I509" s="9"/>
      <c r="L509" s="37" t="str">
        <f>L$5</f>
        <v xml:space="preserve"> второй бросок.</v>
      </c>
    </row>
    <row r="510" spans="1:12" ht="19.5" thickBot="1">
      <c r="A510" s="8" t="s">
        <v>44</v>
      </c>
      <c r="B510" s="17" t="s">
        <v>35</v>
      </c>
      <c r="C510" s="26">
        <f>IF(G515=0,0,C509/G515)</f>
        <v>0</v>
      </c>
      <c r="D510" s="27">
        <f>IF(C515=0,0,C510/C515)</f>
        <v>0</v>
      </c>
      <c r="E510" s="28">
        <f>IF(G515=0,0,E509/G515)</f>
        <v>0</v>
      </c>
      <c r="F510" s="27">
        <f>IF(E515=0,0,E510/E515)</f>
        <v>0</v>
      </c>
      <c r="G510" s="19">
        <f>C510+E510</f>
        <v>0</v>
      </c>
      <c r="H510" s="9"/>
      <c r="I510" s="11"/>
      <c r="L510" s="37" t="str">
        <f>L$6</f>
        <v xml:space="preserve"> Если на втором броске "орел",</v>
      </c>
    </row>
    <row r="511" spans="1:12" ht="20.25" thickTop="1" thickBot="1">
      <c r="A511" s="8" t="s">
        <v>99</v>
      </c>
      <c r="B511" s="17" t="s">
        <v>35</v>
      </c>
      <c r="C511" s="38">
        <f>IF(G509=0,0,C509/G509)</f>
        <v>0</v>
      </c>
      <c r="D511" s="25"/>
      <c r="E511" s="31">
        <f>IF(G509=0,0,E509/G509)</f>
        <v>0</v>
      </c>
      <c r="F511" s="25"/>
      <c r="G511" s="32">
        <f t="shared" ref="G511:G514" si="54">C511+E511</f>
        <v>0</v>
      </c>
      <c r="H511" s="9"/>
      <c r="I511" s="11"/>
      <c r="L511" s="37" t="str">
        <f>L$7</f>
        <v>начисляют 2 балла, иначе 0.</v>
      </c>
    </row>
    <row r="512" spans="1:12" ht="20.25" thickTop="1" thickBot="1">
      <c r="A512" s="8" t="s">
        <v>47</v>
      </c>
      <c r="B512" s="17" t="s">
        <v>34</v>
      </c>
      <c r="C512" s="39">
        <f>'X,Y'!C512</f>
        <v>0</v>
      </c>
      <c r="D512" s="24"/>
      <c r="E512" s="39">
        <f>'X,Y'!E512</f>
        <v>0</v>
      </c>
      <c r="F512" s="24"/>
      <c r="G512" s="18">
        <f t="shared" si="54"/>
        <v>0</v>
      </c>
      <c r="H512" s="9"/>
      <c r="L512" s="37" t="str">
        <f>L$8</f>
        <v>Если в первом броске серии</v>
      </c>
    </row>
    <row r="513" spans="1:12" ht="19.5" thickTop="1">
      <c r="A513" s="8" t="s">
        <v>48</v>
      </c>
      <c r="B513" s="17" t="s">
        <v>35</v>
      </c>
      <c r="C513" s="30">
        <f>IF(G515=0,0,C512/G515)</f>
        <v>0</v>
      </c>
      <c r="D513" s="25">
        <f>IF(C515=0,0,C513/C515)</f>
        <v>0</v>
      </c>
      <c r="E513" s="31">
        <f>IF(G515=0,0,E512/G515)</f>
        <v>0</v>
      </c>
      <c r="F513" s="25">
        <f>IF(E515=0,0,E513/E515)</f>
        <v>0</v>
      </c>
      <c r="G513" s="32">
        <f t="shared" si="54"/>
        <v>0</v>
      </c>
      <c r="H513" s="9"/>
      <c r="L513" s="37" t="str">
        <f>L$9</f>
        <v>выпала "решка", то серию завершает</v>
      </c>
    </row>
    <row r="514" spans="1:12" ht="19.5" thickBot="1">
      <c r="A514" s="8" t="s">
        <v>100</v>
      </c>
      <c r="B514" s="17" t="s">
        <v>35</v>
      </c>
      <c r="C514" s="23">
        <f>IF(G512=0,0,C513/G513)</f>
        <v>0</v>
      </c>
      <c r="D514" s="24"/>
      <c r="E514" s="29">
        <f>IF(G512=0,0,E513/G513)</f>
        <v>0</v>
      </c>
      <c r="F514" s="24"/>
      <c r="G514" s="19">
        <f t="shared" si="54"/>
        <v>0</v>
      </c>
      <c r="H514" s="9"/>
      <c r="L514" s="37" t="str">
        <f>L$10</f>
        <v xml:space="preserve"> второй и третий броски.</v>
      </c>
    </row>
    <row r="515" spans="1:12" ht="19.5" thickTop="1">
      <c r="A515" s="8" t="s">
        <v>50</v>
      </c>
      <c r="B515" s="15"/>
      <c r="C515" s="33">
        <f>C509+C512</f>
        <v>0</v>
      </c>
      <c r="D515" s="21"/>
      <c r="E515" s="33">
        <f>E509+E512</f>
        <v>0</v>
      </c>
      <c r="F515" s="21"/>
      <c r="G515" s="16">
        <f>G509+G512</f>
        <v>0</v>
      </c>
      <c r="H515" s="9"/>
      <c r="L515" s="37" t="str">
        <f>L$11</f>
        <v xml:space="preserve"> Если на 2-м и 3-м бросках</v>
      </c>
    </row>
    <row r="516" spans="1:12" ht="18.75">
      <c r="A516" s="8"/>
      <c r="B516" s="15"/>
      <c r="C516" s="15">
        <f>C510+C513</f>
        <v>0</v>
      </c>
      <c r="D516" s="15">
        <f t="shared" ref="D516:F516" si="55">D510+D513</f>
        <v>0</v>
      </c>
      <c r="E516" s="15">
        <f t="shared" si="55"/>
        <v>0</v>
      </c>
      <c r="F516" s="15">
        <f t="shared" si="55"/>
        <v>0</v>
      </c>
      <c r="G516" s="15"/>
      <c r="H516" s="9"/>
      <c r="L516" s="37" t="str">
        <f>L$12</f>
        <v xml:space="preserve"> дважды выпала "решка",</v>
      </c>
    </row>
    <row r="517" spans="1:12" ht="18.75">
      <c r="A517" s="8"/>
      <c r="B517" s="15"/>
      <c r="C517" s="15"/>
      <c r="D517" s="15"/>
      <c r="E517" s="15"/>
      <c r="F517" s="15"/>
      <c r="G517" s="15"/>
      <c r="H517" s="9"/>
      <c r="L517" s="37" t="str">
        <f>L$13</f>
        <v>начисляют 0 баллов, иначе 2.</v>
      </c>
    </row>
    <row r="518" spans="1:12" ht="18.75">
      <c r="A518" s="8"/>
      <c r="B518" s="15"/>
      <c r="C518" s="15"/>
      <c r="D518" s="15"/>
      <c r="E518" s="15"/>
      <c r="F518" s="15"/>
      <c r="G518" s="15"/>
      <c r="H518" s="9"/>
      <c r="L518" s="37" t="str">
        <f>L$14</f>
        <v>X - число начисленных баллов за серию,</v>
      </c>
    </row>
    <row r="519" spans="1:12" ht="18.75">
      <c r="A519" s="8"/>
      <c r="B519" s="15"/>
      <c r="C519" s="15"/>
      <c r="D519" s="15"/>
      <c r="E519" s="15"/>
      <c r="F519" s="15"/>
      <c r="G519" s="15"/>
      <c r="H519" s="9"/>
      <c r="L519" s="37" t="str">
        <f>L$15</f>
        <v>Y - число бросков в серии.</v>
      </c>
    </row>
    <row r="520" spans="1:12" ht="18.75">
      <c r="A520" s="8"/>
      <c r="B520" s="15"/>
      <c r="C520" s="15"/>
      <c r="D520" s="15"/>
      <c r="E520" s="15"/>
      <c r="F520" s="15"/>
      <c r="G520" s="15"/>
      <c r="H520" s="9"/>
      <c r="L520" s="37">
        <f>L$16</f>
        <v>0</v>
      </c>
    </row>
    <row r="521" spans="1:12" ht="18.75">
      <c r="A521" s="8"/>
      <c r="B521" s="15"/>
      <c r="C521" s="15"/>
      <c r="D521" s="15"/>
      <c r="E521" s="15"/>
      <c r="F521" s="15"/>
      <c r="G521" s="15"/>
      <c r="H521" s="9"/>
      <c r="L521" s="37">
        <f>L$17</f>
        <v>0</v>
      </c>
    </row>
    <row r="523" spans="1:12" ht="18.75">
      <c r="A523" s="7">
        <f>'Название и список группы'!A30</f>
        <v>29</v>
      </c>
      <c r="B523" s="84">
        <f>'Название и список группы'!B30</f>
        <v>0</v>
      </c>
      <c r="C523" s="84"/>
      <c r="D523" s="84"/>
      <c r="E523" s="84"/>
      <c r="F523" s="84"/>
      <c r="G523" s="84"/>
      <c r="H523" s="84"/>
      <c r="I523" s="84"/>
      <c r="J523" s="84"/>
    </row>
    <row r="524" spans="1:12">
      <c r="B524" s="61"/>
      <c r="C524" s="88" t="s">
        <v>29</v>
      </c>
      <c r="D524" s="88"/>
      <c r="E524" s="88" t="s">
        <v>30</v>
      </c>
      <c r="F524" s="88"/>
      <c r="G524" s="61" t="s">
        <v>31</v>
      </c>
      <c r="H524" s="3"/>
      <c r="I524" s="3"/>
      <c r="J524" s="4" t="s">
        <v>3</v>
      </c>
      <c r="L524" s="5" t="str">
        <f>L$2</f>
        <v>10 серий бросков монеты</v>
      </c>
    </row>
    <row r="525" spans="1:12" ht="18.75">
      <c r="A525" s="8"/>
      <c r="B525" s="15"/>
      <c r="C525" s="15" t="s">
        <v>29</v>
      </c>
      <c r="D525" s="15" t="s">
        <v>32</v>
      </c>
      <c r="E525" s="15" t="s">
        <v>30</v>
      </c>
      <c r="F525" s="15" t="s">
        <v>33</v>
      </c>
      <c r="G525" s="15"/>
      <c r="H525" s="9"/>
      <c r="I525" s="9"/>
      <c r="J525" s="10">
        <f>IF(SUM(C527,E527,C530,E530)&gt;0,1,10^(-5))</f>
        <v>1.0000000000000001E-5</v>
      </c>
      <c r="L525" s="37" t="str">
        <f>L$3</f>
        <v>Если в первом броске серии</v>
      </c>
    </row>
    <row r="526" spans="1:12" ht="19.5" thickBot="1">
      <c r="A526" s="8"/>
      <c r="B526" s="15"/>
      <c r="C526" s="20" t="s">
        <v>34</v>
      </c>
      <c r="D526" s="20" t="s">
        <v>35</v>
      </c>
      <c r="E526" s="20" t="s">
        <v>34</v>
      </c>
      <c r="F526" s="20" t="s">
        <v>35</v>
      </c>
      <c r="G526" s="15"/>
      <c r="H526" s="9"/>
      <c r="I526" s="9"/>
      <c r="L526" s="37" t="str">
        <f>L$4</f>
        <v>выпал "орел", то серию завершает</v>
      </c>
    </row>
    <row r="527" spans="1:12" ht="19.5" thickTop="1">
      <c r="A527" s="8" t="s">
        <v>43</v>
      </c>
      <c r="B527" s="17" t="s">
        <v>34</v>
      </c>
      <c r="C527" s="39">
        <f>'X,Y'!C527</f>
        <v>0</v>
      </c>
      <c r="D527" s="22"/>
      <c r="E527" s="39">
        <f>'X,Y'!E527</f>
        <v>0</v>
      </c>
      <c r="F527" s="22"/>
      <c r="G527" s="18">
        <f>C527+E527</f>
        <v>0</v>
      </c>
      <c r="H527" s="9"/>
      <c r="I527" s="9"/>
      <c r="L527" s="37" t="str">
        <f>L$5</f>
        <v xml:space="preserve"> второй бросок.</v>
      </c>
    </row>
    <row r="528" spans="1:12" ht="19.5" thickBot="1">
      <c r="A528" s="8" t="s">
        <v>44</v>
      </c>
      <c r="B528" s="17" t="s">
        <v>35</v>
      </c>
      <c r="C528" s="26">
        <f>IF(G533=0,0,C527/G533)</f>
        <v>0</v>
      </c>
      <c r="D528" s="27">
        <f>IF(C533=0,0,C528/C533)</f>
        <v>0</v>
      </c>
      <c r="E528" s="28">
        <f>IF(G533=0,0,E527/G533)</f>
        <v>0</v>
      </c>
      <c r="F528" s="27">
        <f>IF(E533=0,0,E528/E533)</f>
        <v>0</v>
      </c>
      <c r="G528" s="19">
        <f>C528+E528</f>
        <v>0</v>
      </c>
      <c r="H528" s="9"/>
      <c r="I528" s="11"/>
      <c r="L528" s="37" t="str">
        <f>L$6</f>
        <v xml:space="preserve"> Если на втором броске "орел",</v>
      </c>
    </row>
    <row r="529" spans="1:12" ht="20.25" thickTop="1" thickBot="1">
      <c r="A529" s="8" t="s">
        <v>99</v>
      </c>
      <c r="B529" s="17" t="s">
        <v>35</v>
      </c>
      <c r="C529" s="38">
        <f>IF(G527=0,0,C527/G527)</f>
        <v>0</v>
      </c>
      <c r="D529" s="25"/>
      <c r="E529" s="31">
        <f>IF(G527=0,0,E527/G527)</f>
        <v>0</v>
      </c>
      <c r="F529" s="25"/>
      <c r="G529" s="32">
        <f t="shared" ref="G529:G532" si="56">C529+E529</f>
        <v>0</v>
      </c>
      <c r="H529" s="9"/>
      <c r="I529" s="11"/>
      <c r="L529" s="37" t="str">
        <f>L$7</f>
        <v>начисляют 2 балла, иначе 0.</v>
      </c>
    </row>
    <row r="530" spans="1:12" ht="20.25" thickTop="1" thickBot="1">
      <c r="A530" s="8" t="s">
        <v>47</v>
      </c>
      <c r="B530" s="17" t="s">
        <v>34</v>
      </c>
      <c r="C530" s="39">
        <f>'X,Y'!C530</f>
        <v>0</v>
      </c>
      <c r="D530" s="24"/>
      <c r="E530" s="39">
        <f>'X,Y'!E530</f>
        <v>0</v>
      </c>
      <c r="F530" s="24"/>
      <c r="G530" s="18">
        <f t="shared" si="56"/>
        <v>0</v>
      </c>
      <c r="H530" s="9"/>
      <c r="L530" s="37" t="str">
        <f>L$8</f>
        <v>Если в первом броске серии</v>
      </c>
    </row>
    <row r="531" spans="1:12" ht="19.5" thickTop="1">
      <c r="A531" s="8" t="s">
        <v>48</v>
      </c>
      <c r="B531" s="17" t="s">
        <v>35</v>
      </c>
      <c r="C531" s="30">
        <f>IF(G533=0,0,C530/G533)</f>
        <v>0</v>
      </c>
      <c r="D531" s="25">
        <f>IF(C533=0,0,C531/C533)</f>
        <v>0</v>
      </c>
      <c r="E531" s="31">
        <f>IF(G533=0,0,E530/G533)</f>
        <v>0</v>
      </c>
      <c r="F531" s="25">
        <f>IF(E533=0,0,E531/E533)</f>
        <v>0</v>
      </c>
      <c r="G531" s="32">
        <f t="shared" si="56"/>
        <v>0</v>
      </c>
      <c r="H531" s="9"/>
      <c r="L531" s="37" t="str">
        <f>L$9</f>
        <v>выпала "решка", то серию завершает</v>
      </c>
    </row>
    <row r="532" spans="1:12" ht="19.5" thickBot="1">
      <c r="A532" s="8" t="s">
        <v>100</v>
      </c>
      <c r="B532" s="17" t="s">
        <v>35</v>
      </c>
      <c r="C532" s="23">
        <f>IF(G530=0,0,C531/G531)</f>
        <v>0</v>
      </c>
      <c r="D532" s="24"/>
      <c r="E532" s="29">
        <f>IF(G530=0,0,E531/G531)</f>
        <v>0</v>
      </c>
      <c r="F532" s="24"/>
      <c r="G532" s="19">
        <f t="shared" si="56"/>
        <v>0</v>
      </c>
      <c r="H532" s="9"/>
      <c r="L532" s="37" t="str">
        <f>L$10</f>
        <v xml:space="preserve"> второй и третий броски.</v>
      </c>
    </row>
    <row r="533" spans="1:12" ht="19.5" thickTop="1">
      <c r="A533" s="8" t="s">
        <v>50</v>
      </c>
      <c r="B533" s="15"/>
      <c r="C533" s="33">
        <f>C527+C530</f>
        <v>0</v>
      </c>
      <c r="D533" s="21"/>
      <c r="E533" s="33">
        <f>E527+E530</f>
        <v>0</v>
      </c>
      <c r="F533" s="21"/>
      <c r="G533" s="16">
        <f>G527+G530</f>
        <v>0</v>
      </c>
      <c r="H533" s="9"/>
      <c r="L533" s="37" t="str">
        <f>L$11</f>
        <v xml:space="preserve"> Если на 2-м и 3-м бросках</v>
      </c>
    </row>
    <row r="534" spans="1:12" ht="18.75">
      <c r="A534" s="8"/>
      <c r="B534" s="15"/>
      <c r="C534" s="15">
        <f>C528+C531</f>
        <v>0</v>
      </c>
      <c r="D534" s="15">
        <f t="shared" ref="D534:F534" si="57">D528+D531</f>
        <v>0</v>
      </c>
      <c r="E534" s="15">
        <f t="shared" si="57"/>
        <v>0</v>
      </c>
      <c r="F534" s="15">
        <f t="shared" si="57"/>
        <v>0</v>
      </c>
      <c r="G534" s="15"/>
      <c r="H534" s="9"/>
      <c r="L534" s="37" t="str">
        <f>L$12</f>
        <v xml:space="preserve"> дважды выпала "решка",</v>
      </c>
    </row>
    <row r="535" spans="1:12" ht="18.75">
      <c r="A535" s="8"/>
      <c r="B535" s="15"/>
      <c r="C535" s="15"/>
      <c r="D535" s="15"/>
      <c r="E535" s="15"/>
      <c r="F535" s="15"/>
      <c r="G535" s="15"/>
      <c r="H535" s="9"/>
      <c r="L535" s="37" t="str">
        <f>L$13</f>
        <v>начисляют 0 баллов, иначе 2.</v>
      </c>
    </row>
    <row r="536" spans="1:12" ht="18.75">
      <c r="A536" s="8"/>
      <c r="B536" s="15"/>
      <c r="C536" s="15"/>
      <c r="D536" s="15"/>
      <c r="E536" s="15"/>
      <c r="F536" s="15"/>
      <c r="G536" s="15"/>
      <c r="H536" s="9"/>
      <c r="L536" s="37" t="str">
        <f>L$14</f>
        <v>X - число начисленных баллов за серию,</v>
      </c>
    </row>
    <row r="537" spans="1:12" ht="18.75">
      <c r="A537" s="8"/>
      <c r="B537" s="15"/>
      <c r="C537" s="15"/>
      <c r="D537" s="15"/>
      <c r="E537" s="15"/>
      <c r="F537" s="15"/>
      <c r="G537" s="15"/>
      <c r="H537" s="9"/>
      <c r="L537" s="37" t="str">
        <f>L$15</f>
        <v>Y - число бросков в серии.</v>
      </c>
    </row>
    <row r="538" spans="1:12" ht="18.75">
      <c r="A538" s="8"/>
      <c r="B538" s="15"/>
      <c r="C538" s="15"/>
      <c r="D538" s="15"/>
      <c r="E538" s="15"/>
      <c r="F538" s="15"/>
      <c r="G538" s="15"/>
      <c r="H538" s="9"/>
      <c r="L538" s="37">
        <f>L$16</f>
        <v>0</v>
      </c>
    </row>
    <row r="539" spans="1:12" ht="18.75">
      <c r="A539" s="8"/>
      <c r="B539" s="15"/>
      <c r="C539" s="15"/>
      <c r="D539" s="15"/>
      <c r="E539" s="15"/>
      <c r="F539" s="15"/>
      <c r="G539" s="15"/>
      <c r="H539" s="9"/>
      <c r="L539" s="37">
        <f>L$17</f>
        <v>0</v>
      </c>
    </row>
    <row r="541" spans="1:12" ht="18.75">
      <c r="A541" s="7">
        <f>'Название и список группы'!A31</f>
        <v>30</v>
      </c>
      <c r="B541" s="84">
        <f>'Название и список группы'!B31</f>
        <v>0</v>
      </c>
      <c r="C541" s="84"/>
      <c r="D541" s="84"/>
      <c r="E541" s="84"/>
      <c r="F541" s="84"/>
      <c r="G541" s="84"/>
      <c r="H541" s="84"/>
      <c r="I541" s="84"/>
      <c r="J541" s="84"/>
    </row>
    <row r="542" spans="1:12">
      <c r="B542" s="61"/>
      <c r="C542" s="88" t="s">
        <v>29</v>
      </c>
      <c r="D542" s="88"/>
      <c r="E542" s="88" t="s">
        <v>30</v>
      </c>
      <c r="F542" s="88"/>
      <c r="G542" s="61" t="s">
        <v>31</v>
      </c>
      <c r="H542" s="3"/>
      <c r="I542" s="3"/>
      <c r="J542" s="4" t="s">
        <v>3</v>
      </c>
      <c r="L542" s="5" t="str">
        <f>L$2</f>
        <v>10 серий бросков монеты</v>
      </c>
    </row>
    <row r="543" spans="1:12" ht="18.75">
      <c r="A543" s="8"/>
      <c r="B543" s="15"/>
      <c r="C543" s="15" t="s">
        <v>29</v>
      </c>
      <c r="D543" s="15" t="s">
        <v>32</v>
      </c>
      <c r="E543" s="15" t="s">
        <v>30</v>
      </c>
      <c r="F543" s="15" t="s">
        <v>33</v>
      </c>
      <c r="G543" s="15"/>
      <c r="H543" s="9"/>
      <c r="I543" s="9"/>
      <c r="J543" s="10">
        <f>IF(SUM(C545,E545,C548,E548)&gt;0,1,10^(-5))</f>
        <v>1.0000000000000001E-5</v>
      </c>
      <c r="L543" s="37" t="str">
        <f>L$3</f>
        <v>Если в первом броске серии</v>
      </c>
    </row>
    <row r="544" spans="1:12" ht="19.5" thickBot="1">
      <c r="A544" s="8"/>
      <c r="B544" s="15"/>
      <c r="C544" s="20" t="s">
        <v>34</v>
      </c>
      <c r="D544" s="20" t="s">
        <v>35</v>
      </c>
      <c r="E544" s="20" t="s">
        <v>34</v>
      </c>
      <c r="F544" s="20" t="s">
        <v>35</v>
      </c>
      <c r="G544" s="15"/>
      <c r="H544" s="9"/>
      <c r="I544" s="9"/>
      <c r="L544" s="37" t="str">
        <f>L$4</f>
        <v>выпал "орел", то серию завершает</v>
      </c>
    </row>
    <row r="545" spans="1:12" ht="19.5" thickTop="1">
      <c r="A545" s="8" t="s">
        <v>43</v>
      </c>
      <c r="B545" s="17" t="s">
        <v>34</v>
      </c>
      <c r="C545" s="39">
        <f>'X,Y'!C545</f>
        <v>0</v>
      </c>
      <c r="D545" s="22"/>
      <c r="E545" s="39">
        <f>'X,Y'!E545</f>
        <v>0</v>
      </c>
      <c r="F545" s="22"/>
      <c r="G545" s="18">
        <f>C545+E545</f>
        <v>0</v>
      </c>
      <c r="H545" s="9"/>
      <c r="I545" s="9"/>
      <c r="L545" s="37" t="str">
        <f>L$5</f>
        <v xml:space="preserve"> второй бросок.</v>
      </c>
    </row>
    <row r="546" spans="1:12" ht="19.5" thickBot="1">
      <c r="A546" s="8" t="s">
        <v>44</v>
      </c>
      <c r="B546" s="17" t="s">
        <v>35</v>
      </c>
      <c r="C546" s="26">
        <f>IF(G551=0,0,C545/G551)</f>
        <v>0</v>
      </c>
      <c r="D546" s="27">
        <f>IF(C551=0,0,C546/C551)</f>
        <v>0</v>
      </c>
      <c r="E546" s="28">
        <f>IF(G551=0,0,E545/G551)</f>
        <v>0</v>
      </c>
      <c r="F546" s="27">
        <f>IF(E551=0,0,E546/E551)</f>
        <v>0</v>
      </c>
      <c r="G546" s="19">
        <f>C546+E546</f>
        <v>0</v>
      </c>
      <c r="H546" s="9"/>
      <c r="I546" s="11"/>
      <c r="L546" s="37" t="str">
        <f>L$6</f>
        <v xml:space="preserve"> Если на втором броске "орел",</v>
      </c>
    </row>
    <row r="547" spans="1:12" ht="20.25" thickTop="1" thickBot="1">
      <c r="A547" s="8" t="s">
        <v>99</v>
      </c>
      <c r="B547" s="17" t="s">
        <v>35</v>
      </c>
      <c r="C547" s="38">
        <f>IF(G545=0,0,C545/G545)</f>
        <v>0</v>
      </c>
      <c r="D547" s="25"/>
      <c r="E547" s="31">
        <f>IF(G545=0,0,E545/G545)</f>
        <v>0</v>
      </c>
      <c r="F547" s="25"/>
      <c r="G547" s="32">
        <f t="shared" ref="G547:G550" si="58">C547+E547</f>
        <v>0</v>
      </c>
      <c r="H547" s="9"/>
      <c r="I547" s="11"/>
      <c r="L547" s="37" t="str">
        <f>L$7</f>
        <v>начисляют 2 балла, иначе 0.</v>
      </c>
    </row>
    <row r="548" spans="1:12" ht="20.25" thickTop="1" thickBot="1">
      <c r="A548" s="8" t="s">
        <v>47</v>
      </c>
      <c r="B548" s="17" t="s">
        <v>34</v>
      </c>
      <c r="C548" s="39">
        <f>'X,Y'!C548</f>
        <v>0</v>
      </c>
      <c r="D548" s="24"/>
      <c r="E548" s="39">
        <f>'X,Y'!E548</f>
        <v>0</v>
      </c>
      <c r="F548" s="24"/>
      <c r="G548" s="18">
        <f t="shared" si="58"/>
        <v>0</v>
      </c>
      <c r="H548" s="9"/>
      <c r="L548" s="37" t="str">
        <f>L$8</f>
        <v>Если в первом броске серии</v>
      </c>
    </row>
    <row r="549" spans="1:12" ht="19.5" thickTop="1">
      <c r="A549" s="8" t="s">
        <v>48</v>
      </c>
      <c r="B549" s="17" t="s">
        <v>35</v>
      </c>
      <c r="C549" s="30">
        <f>IF(G551=0,0,C548/G551)</f>
        <v>0</v>
      </c>
      <c r="D549" s="25">
        <f>IF(C551=0,0,C549/C551)</f>
        <v>0</v>
      </c>
      <c r="E549" s="31">
        <f>IF(G551=0,0,E548/G551)</f>
        <v>0</v>
      </c>
      <c r="F549" s="25">
        <f>IF(E551=0,0,E549/E551)</f>
        <v>0</v>
      </c>
      <c r="G549" s="32">
        <f t="shared" si="58"/>
        <v>0</v>
      </c>
      <c r="H549" s="9"/>
      <c r="L549" s="37" t="str">
        <f>L$9</f>
        <v>выпала "решка", то серию завершает</v>
      </c>
    </row>
    <row r="550" spans="1:12" ht="19.5" thickBot="1">
      <c r="A550" s="8" t="s">
        <v>100</v>
      </c>
      <c r="B550" s="17" t="s">
        <v>35</v>
      </c>
      <c r="C550" s="23">
        <f>IF(G548=0,0,C549/G549)</f>
        <v>0</v>
      </c>
      <c r="D550" s="24"/>
      <c r="E550" s="29">
        <f>IF(G548=0,0,E549/G549)</f>
        <v>0</v>
      </c>
      <c r="F550" s="24"/>
      <c r="G550" s="19">
        <f t="shared" si="58"/>
        <v>0</v>
      </c>
      <c r="H550" s="9"/>
      <c r="L550" s="37" t="str">
        <f>L$10</f>
        <v xml:space="preserve"> второй и третий броски.</v>
      </c>
    </row>
    <row r="551" spans="1:12" ht="19.5" thickTop="1">
      <c r="A551" s="8" t="s">
        <v>50</v>
      </c>
      <c r="B551" s="15"/>
      <c r="C551" s="33">
        <f>C545+C548</f>
        <v>0</v>
      </c>
      <c r="D551" s="21"/>
      <c r="E551" s="33">
        <f>E545+E548</f>
        <v>0</v>
      </c>
      <c r="F551" s="21"/>
      <c r="G551" s="16">
        <f>G545+G548</f>
        <v>0</v>
      </c>
      <c r="H551" s="9"/>
      <c r="L551" s="37" t="str">
        <f>L$11</f>
        <v xml:space="preserve"> Если на 2-м и 3-м бросках</v>
      </c>
    </row>
    <row r="552" spans="1:12" ht="18.75">
      <c r="A552" s="8"/>
      <c r="B552" s="15"/>
      <c r="C552" s="15">
        <f>C546+C549</f>
        <v>0</v>
      </c>
      <c r="D552" s="15">
        <f t="shared" ref="D552:F552" si="59">D546+D549</f>
        <v>0</v>
      </c>
      <c r="E552" s="15">
        <f t="shared" si="59"/>
        <v>0</v>
      </c>
      <c r="F552" s="15">
        <f t="shared" si="59"/>
        <v>0</v>
      </c>
      <c r="G552" s="15"/>
      <c r="H552" s="9"/>
      <c r="L552" s="37" t="str">
        <f>L$12</f>
        <v xml:space="preserve"> дважды выпала "решка",</v>
      </c>
    </row>
    <row r="553" spans="1:12" ht="18.75">
      <c r="A553" s="8"/>
      <c r="B553" s="15"/>
      <c r="C553" s="15"/>
      <c r="D553" s="15"/>
      <c r="E553" s="15"/>
      <c r="F553" s="15"/>
      <c r="G553" s="15"/>
      <c r="H553" s="9"/>
      <c r="L553" s="37" t="str">
        <f>L$13</f>
        <v>начисляют 0 баллов, иначе 2.</v>
      </c>
    </row>
    <row r="554" spans="1:12" ht="18.75">
      <c r="A554" s="8"/>
      <c r="B554" s="15"/>
      <c r="C554" s="15"/>
      <c r="D554" s="15"/>
      <c r="E554" s="15"/>
      <c r="F554" s="15"/>
      <c r="G554" s="15"/>
      <c r="H554" s="9"/>
      <c r="L554" s="37" t="str">
        <f>L$14</f>
        <v>X - число начисленных баллов за серию,</v>
      </c>
    </row>
    <row r="555" spans="1:12" ht="18.75">
      <c r="A555" s="8"/>
      <c r="B555" s="15"/>
      <c r="C555" s="15"/>
      <c r="D555" s="15"/>
      <c r="E555" s="15"/>
      <c r="F555" s="15"/>
      <c r="G555" s="15"/>
      <c r="H555" s="9"/>
      <c r="L555" s="37" t="str">
        <f>L$15</f>
        <v>Y - число бросков в серии.</v>
      </c>
    </row>
    <row r="556" spans="1:12" ht="18.75">
      <c r="A556" s="8"/>
      <c r="B556" s="15"/>
      <c r="C556" s="15"/>
      <c r="D556" s="15"/>
      <c r="E556" s="15"/>
      <c r="F556" s="15"/>
      <c r="G556" s="15"/>
      <c r="H556" s="9"/>
      <c r="L556" s="37">
        <f>L$16</f>
        <v>0</v>
      </c>
    </row>
    <row r="557" spans="1:12" ht="18.75">
      <c r="A557" s="8"/>
      <c r="B557" s="15"/>
      <c r="C557" s="15"/>
      <c r="D557" s="15"/>
      <c r="E557" s="15"/>
      <c r="F557" s="15"/>
      <c r="G557" s="15"/>
      <c r="H557" s="9"/>
      <c r="L557" s="37">
        <f>L$17</f>
        <v>0</v>
      </c>
    </row>
    <row r="559" spans="1:12" ht="18.75">
      <c r="A559" s="7">
        <f>'Название и список группы'!A32</f>
        <v>31</v>
      </c>
      <c r="B559" s="84">
        <f>'Название и список группы'!B32</f>
        <v>0</v>
      </c>
      <c r="C559" s="84"/>
      <c r="D559" s="84"/>
      <c r="E559" s="84"/>
      <c r="F559" s="84"/>
      <c r="G559" s="84"/>
      <c r="H559" s="84"/>
      <c r="I559" s="84"/>
      <c r="J559" s="84"/>
    </row>
    <row r="560" spans="1:12">
      <c r="B560" s="61"/>
      <c r="C560" s="88" t="s">
        <v>29</v>
      </c>
      <c r="D560" s="88"/>
      <c r="E560" s="88" t="s">
        <v>30</v>
      </c>
      <c r="F560" s="88"/>
      <c r="G560" s="61" t="s">
        <v>31</v>
      </c>
      <c r="H560" s="3"/>
      <c r="I560" s="3"/>
      <c r="J560" s="4" t="s">
        <v>3</v>
      </c>
      <c r="L560" s="5" t="str">
        <f>L$2</f>
        <v>10 серий бросков монеты</v>
      </c>
    </row>
    <row r="561" spans="1:12" ht="18.75">
      <c r="A561" s="8"/>
      <c r="B561" s="15"/>
      <c r="C561" s="15" t="s">
        <v>29</v>
      </c>
      <c r="D561" s="15" t="s">
        <v>32</v>
      </c>
      <c r="E561" s="15" t="s">
        <v>30</v>
      </c>
      <c r="F561" s="15" t="s">
        <v>33</v>
      </c>
      <c r="G561" s="15"/>
      <c r="H561" s="9"/>
      <c r="I561" s="9"/>
      <c r="J561" s="10">
        <f>IF(SUM(C563,E563,C566,E566)&gt;0,1,10^(-5))</f>
        <v>1.0000000000000001E-5</v>
      </c>
      <c r="L561" s="37" t="str">
        <f>L$3</f>
        <v>Если в первом броске серии</v>
      </c>
    </row>
    <row r="562" spans="1:12" ht="19.5" thickBot="1">
      <c r="A562" s="8"/>
      <c r="B562" s="15"/>
      <c r="C562" s="20" t="s">
        <v>34</v>
      </c>
      <c r="D562" s="20" t="s">
        <v>35</v>
      </c>
      <c r="E562" s="20" t="s">
        <v>34</v>
      </c>
      <c r="F562" s="20" t="s">
        <v>35</v>
      </c>
      <c r="G562" s="15"/>
      <c r="H562" s="9"/>
      <c r="I562" s="9"/>
      <c r="L562" s="37" t="str">
        <f>L$4</f>
        <v>выпал "орел", то серию завершает</v>
      </c>
    </row>
    <row r="563" spans="1:12" ht="19.5" thickTop="1">
      <c r="A563" s="8" t="s">
        <v>43</v>
      </c>
      <c r="B563" s="17" t="s">
        <v>34</v>
      </c>
      <c r="C563" s="39">
        <f>'X,Y'!C563</f>
        <v>0</v>
      </c>
      <c r="D563" s="22"/>
      <c r="E563" s="39">
        <f>'X,Y'!E563</f>
        <v>0</v>
      </c>
      <c r="F563" s="22"/>
      <c r="G563" s="18">
        <f>C563+E563</f>
        <v>0</v>
      </c>
      <c r="H563" s="9"/>
      <c r="I563" s="9"/>
      <c r="L563" s="37" t="str">
        <f>L$5</f>
        <v xml:space="preserve"> второй бросок.</v>
      </c>
    </row>
    <row r="564" spans="1:12" ht="19.5" thickBot="1">
      <c r="A564" s="8" t="s">
        <v>44</v>
      </c>
      <c r="B564" s="17" t="s">
        <v>35</v>
      </c>
      <c r="C564" s="26">
        <f>IF(G569=0,0,C563/G569)</f>
        <v>0</v>
      </c>
      <c r="D564" s="27">
        <f>IF(C569=0,0,C564/C569)</f>
        <v>0</v>
      </c>
      <c r="E564" s="28">
        <f>IF(G569=0,0,E563/G569)</f>
        <v>0</v>
      </c>
      <c r="F564" s="27">
        <f>IF(E569=0,0,E564/E569)</f>
        <v>0</v>
      </c>
      <c r="G564" s="19">
        <f>C564+E564</f>
        <v>0</v>
      </c>
      <c r="H564" s="9"/>
      <c r="I564" s="11"/>
      <c r="L564" s="37" t="str">
        <f>L$6</f>
        <v xml:space="preserve"> Если на втором броске "орел",</v>
      </c>
    </row>
    <row r="565" spans="1:12" ht="20.25" thickTop="1" thickBot="1">
      <c r="A565" s="8" t="s">
        <v>99</v>
      </c>
      <c r="B565" s="17" t="s">
        <v>35</v>
      </c>
      <c r="C565" s="38">
        <f>IF(G563=0,0,C563/G563)</f>
        <v>0</v>
      </c>
      <c r="D565" s="25"/>
      <c r="E565" s="31">
        <f>IF(G563=0,0,E563/G563)</f>
        <v>0</v>
      </c>
      <c r="F565" s="25"/>
      <c r="G565" s="32">
        <f t="shared" ref="G565:G568" si="60">C565+E565</f>
        <v>0</v>
      </c>
      <c r="H565" s="9"/>
      <c r="I565" s="11"/>
      <c r="L565" s="37" t="str">
        <f>L$7</f>
        <v>начисляют 2 балла, иначе 0.</v>
      </c>
    </row>
    <row r="566" spans="1:12" ht="20.25" thickTop="1" thickBot="1">
      <c r="A566" s="8" t="s">
        <v>47</v>
      </c>
      <c r="B566" s="17" t="s">
        <v>34</v>
      </c>
      <c r="C566" s="39">
        <f>'X,Y'!C566</f>
        <v>0</v>
      </c>
      <c r="D566" s="24"/>
      <c r="E566" s="39">
        <f>'X,Y'!E566</f>
        <v>0</v>
      </c>
      <c r="F566" s="24"/>
      <c r="G566" s="18">
        <f t="shared" si="60"/>
        <v>0</v>
      </c>
      <c r="H566" s="9"/>
      <c r="L566" s="37" t="str">
        <f>L$8</f>
        <v>Если в первом броске серии</v>
      </c>
    </row>
    <row r="567" spans="1:12" ht="19.5" thickTop="1">
      <c r="A567" s="8" t="s">
        <v>48</v>
      </c>
      <c r="B567" s="17" t="s">
        <v>35</v>
      </c>
      <c r="C567" s="30">
        <f>IF(G569=0,0,C566/G569)</f>
        <v>0</v>
      </c>
      <c r="D567" s="25">
        <f>IF(C569=0,0,C567/C569)</f>
        <v>0</v>
      </c>
      <c r="E567" s="31">
        <f>IF(G569=0,0,E566/G569)</f>
        <v>0</v>
      </c>
      <c r="F567" s="25">
        <f>IF(E569=0,0,E567/E569)</f>
        <v>0</v>
      </c>
      <c r="G567" s="32">
        <f t="shared" si="60"/>
        <v>0</v>
      </c>
      <c r="H567" s="9"/>
      <c r="L567" s="37" t="str">
        <f>L$9</f>
        <v>выпала "решка", то серию завершает</v>
      </c>
    </row>
    <row r="568" spans="1:12" ht="19.5" thickBot="1">
      <c r="A568" s="8" t="s">
        <v>100</v>
      </c>
      <c r="B568" s="17" t="s">
        <v>35</v>
      </c>
      <c r="C568" s="23">
        <f>IF(G566=0,0,C567/G567)</f>
        <v>0</v>
      </c>
      <c r="D568" s="24"/>
      <c r="E568" s="29">
        <f>IF(G566=0,0,E567/G567)</f>
        <v>0</v>
      </c>
      <c r="F568" s="24"/>
      <c r="G568" s="19">
        <f t="shared" si="60"/>
        <v>0</v>
      </c>
      <c r="H568" s="9"/>
      <c r="L568" s="37" t="str">
        <f>L$10</f>
        <v xml:space="preserve"> второй и третий броски.</v>
      </c>
    </row>
    <row r="569" spans="1:12" ht="19.5" thickTop="1">
      <c r="A569" s="8" t="s">
        <v>50</v>
      </c>
      <c r="B569" s="15"/>
      <c r="C569" s="33">
        <f>C563+C566</f>
        <v>0</v>
      </c>
      <c r="D569" s="21"/>
      <c r="E569" s="33">
        <f>E563+E566</f>
        <v>0</v>
      </c>
      <c r="F569" s="21"/>
      <c r="G569" s="16">
        <f>G563+G566</f>
        <v>0</v>
      </c>
      <c r="H569" s="9"/>
      <c r="L569" s="37" t="str">
        <f>L$11</f>
        <v xml:space="preserve"> Если на 2-м и 3-м бросках</v>
      </c>
    </row>
    <row r="570" spans="1:12" ht="18.75">
      <c r="A570" s="8"/>
      <c r="B570" s="15"/>
      <c r="C570" s="15">
        <f>C564+C567</f>
        <v>0</v>
      </c>
      <c r="D570" s="15">
        <f t="shared" ref="D570:F570" si="61">D564+D567</f>
        <v>0</v>
      </c>
      <c r="E570" s="15">
        <f t="shared" si="61"/>
        <v>0</v>
      </c>
      <c r="F570" s="15">
        <f t="shared" si="61"/>
        <v>0</v>
      </c>
      <c r="G570" s="15"/>
      <c r="H570" s="9"/>
      <c r="L570" s="37" t="str">
        <f>L$12</f>
        <v xml:space="preserve"> дважды выпала "решка",</v>
      </c>
    </row>
    <row r="571" spans="1:12" ht="18.75">
      <c r="A571" s="8"/>
      <c r="B571" s="15"/>
      <c r="C571" s="15"/>
      <c r="D571" s="15"/>
      <c r="E571" s="15"/>
      <c r="F571" s="15"/>
      <c r="G571" s="15"/>
      <c r="H571" s="9"/>
      <c r="L571" s="37" t="str">
        <f>L$13</f>
        <v>начисляют 0 баллов, иначе 2.</v>
      </c>
    </row>
    <row r="572" spans="1:12" ht="18.75">
      <c r="A572" s="8"/>
      <c r="B572" s="15"/>
      <c r="C572" s="15"/>
      <c r="D572" s="15"/>
      <c r="E572" s="15"/>
      <c r="F572" s="15"/>
      <c r="G572" s="15"/>
      <c r="H572" s="9"/>
      <c r="L572" s="37" t="str">
        <f>L$14</f>
        <v>X - число начисленных баллов за серию,</v>
      </c>
    </row>
    <row r="573" spans="1:12" ht="18.75">
      <c r="A573" s="8"/>
      <c r="B573" s="15"/>
      <c r="C573" s="15"/>
      <c r="D573" s="15"/>
      <c r="E573" s="15"/>
      <c r="F573" s="15"/>
      <c r="G573" s="15"/>
      <c r="H573" s="9"/>
      <c r="L573" s="37" t="str">
        <f>L$15</f>
        <v>Y - число бросков в серии.</v>
      </c>
    </row>
    <row r="574" spans="1:12" ht="18.75">
      <c r="A574" s="8"/>
      <c r="B574" s="15"/>
      <c r="C574" s="15"/>
      <c r="D574" s="15"/>
      <c r="E574" s="15"/>
      <c r="F574" s="15"/>
      <c r="G574" s="15"/>
      <c r="H574" s="9"/>
      <c r="L574" s="37">
        <f>L$16</f>
        <v>0</v>
      </c>
    </row>
    <row r="575" spans="1:12" ht="18.75">
      <c r="A575" s="8"/>
      <c r="B575" s="15"/>
      <c r="C575" s="15"/>
      <c r="D575" s="15"/>
      <c r="E575" s="15"/>
      <c r="F575" s="15"/>
      <c r="G575" s="15"/>
      <c r="H575" s="9"/>
      <c r="L575" s="37">
        <f>L$17</f>
        <v>0</v>
      </c>
    </row>
    <row r="577" spans="1:12" ht="18.75">
      <c r="A577" s="7">
        <f>'Название и список группы'!A33</f>
        <v>32</v>
      </c>
      <c r="B577" s="84">
        <f>'Название и список группы'!B33</f>
        <v>0</v>
      </c>
      <c r="C577" s="84"/>
      <c r="D577" s="84"/>
      <c r="E577" s="84"/>
      <c r="F577" s="84"/>
      <c r="G577" s="84"/>
      <c r="H577" s="84"/>
      <c r="I577" s="84"/>
      <c r="J577" s="84"/>
    </row>
    <row r="578" spans="1:12">
      <c r="B578" s="61"/>
      <c r="C578" s="88" t="s">
        <v>29</v>
      </c>
      <c r="D578" s="88"/>
      <c r="E578" s="88" t="s">
        <v>30</v>
      </c>
      <c r="F578" s="88"/>
      <c r="G578" s="61" t="s">
        <v>31</v>
      </c>
      <c r="H578" s="3"/>
      <c r="I578" s="3"/>
      <c r="J578" s="4" t="s">
        <v>3</v>
      </c>
      <c r="L578" s="5" t="str">
        <f>L$2</f>
        <v>10 серий бросков монеты</v>
      </c>
    </row>
    <row r="579" spans="1:12" ht="18.75">
      <c r="A579" s="8"/>
      <c r="B579" s="15"/>
      <c r="C579" s="15" t="s">
        <v>29</v>
      </c>
      <c r="D579" s="15" t="s">
        <v>32</v>
      </c>
      <c r="E579" s="15" t="s">
        <v>30</v>
      </c>
      <c r="F579" s="15" t="s">
        <v>33</v>
      </c>
      <c r="G579" s="15"/>
      <c r="H579" s="9"/>
      <c r="I579" s="9"/>
      <c r="J579" s="10">
        <f>IF(SUM(C581,E581,C584,E584)&gt;0,1,10^(-5))</f>
        <v>1.0000000000000001E-5</v>
      </c>
      <c r="L579" s="37" t="str">
        <f>L$3</f>
        <v>Если в первом броске серии</v>
      </c>
    </row>
    <row r="580" spans="1:12" ht="19.5" thickBot="1">
      <c r="A580" s="8"/>
      <c r="B580" s="15"/>
      <c r="C580" s="20" t="s">
        <v>34</v>
      </c>
      <c r="D580" s="20" t="s">
        <v>35</v>
      </c>
      <c r="E580" s="20" t="s">
        <v>34</v>
      </c>
      <c r="F580" s="20" t="s">
        <v>35</v>
      </c>
      <c r="G580" s="15"/>
      <c r="H580" s="9"/>
      <c r="I580" s="9"/>
      <c r="L580" s="37" t="str">
        <f>L$4</f>
        <v>выпал "орел", то серию завершает</v>
      </c>
    </row>
    <row r="581" spans="1:12" ht="19.5" thickTop="1">
      <c r="A581" s="8" t="s">
        <v>43</v>
      </c>
      <c r="B581" s="17" t="s">
        <v>34</v>
      </c>
      <c r="C581" s="39">
        <f>'X,Y'!C581</f>
        <v>0</v>
      </c>
      <c r="D581" s="22"/>
      <c r="E581" s="39">
        <f>'X,Y'!E581</f>
        <v>0</v>
      </c>
      <c r="F581" s="22"/>
      <c r="G581" s="18">
        <f>C581+E581</f>
        <v>0</v>
      </c>
      <c r="H581" s="9"/>
      <c r="I581" s="9"/>
      <c r="L581" s="37" t="str">
        <f>L$5</f>
        <v xml:space="preserve"> второй бросок.</v>
      </c>
    </row>
    <row r="582" spans="1:12" ht="19.5" thickBot="1">
      <c r="A582" s="8" t="s">
        <v>44</v>
      </c>
      <c r="B582" s="17" t="s">
        <v>35</v>
      </c>
      <c r="C582" s="26">
        <f>IF(G587=0,0,C581/G587)</f>
        <v>0</v>
      </c>
      <c r="D582" s="27">
        <f>IF(C587=0,0,C582/C587)</f>
        <v>0</v>
      </c>
      <c r="E582" s="28">
        <f>IF(G587=0,0,E581/G587)</f>
        <v>0</v>
      </c>
      <c r="F582" s="27">
        <f>IF(E587=0,0,E582/E587)</f>
        <v>0</v>
      </c>
      <c r="G582" s="19">
        <f>C582+E582</f>
        <v>0</v>
      </c>
      <c r="H582" s="9"/>
      <c r="I582" s="11"/>
      <c r="L582" s="37" t="str">
        <f>L$6</f>
        <v xml:space="preserve"> Если на втором броске "орел",</v>
      </c>
    </row>
    <row r="583" spans="1:12" ht="20.25" thickTop="1" thickBot="1">
      <c r="A583" s="8" t="s">
        <v>99</v>
      </c>
      <c r="B583" s="17" t="s">
        <v>35</v>
      </c>
      <c r="C583" s="38">
        <f>IF(G581=0,0,C581/G581)</f>
        <v>0</v>
      </c>
      <c r="D583" s="25"/>
      <c r="E583" s="31">
        <f>IF(G581=0,0,E581/G581)</f>
        <v>0</v>
      </c>
      <c r="F583" s="25"/>
      <c r="G583" s="32">
        <f t="shared" ref="G583:G586" si="62">C583+E583</f>
        <v>0</v>
      </c>
      <c r="H583" s="9"/>
      <c r="I583" s="11"/>
      <c r="L583" s="37" t="str">
        <f>L$7</f>
        <v>начисляют 2 балла, иначе 0.</v>
      </c>
    </row>
    <row r="584" spans="1:12" ht="20.25" thickTop="1" thickBot="1">
      <c r="A584" s="8" t="s">
        <v>47</v>
      </c>
      <c r="B584" s="17" t="s">
        <v>34</v>
      </c>
      <c r="C584" s="39">
        <f>'X,Y'!C584</f>
        <v>0</v>
      </c>
      <c r="D584" s="24"/>
      <c r="E584" s="39">
        <f>'X,Y'!E584</f>
        <v>0</v>
      </c>
      <c r="F584" s="24"/>
      <c r="G584" s="18">
        <f t="shared" si="62"/>
        <v>0</v>
      </c>
      <c r="H584" s="9"/>
      <c r="L584" s="37" t="str">
        <f>L$8</f>
        <v>Если в первом броске серии</v>
      </c>
    </row>
    <row r="585" spans="1:12" ht="19.5" thickTop="1">
      <c r="A585" s="8" t="s">
        <v>48</v>
      </c>
      <c r="B585" s="17" t="s">
        <v>35</v>
      </c>
      <c r="C585" s="30">
        <f>IF(G587=0,0,C584/G587)</f>
        <v>0</v>
      </c>
      <c r="D585" s="25">
        <f>IF(C587=0,0,C585/C587)</f>
        <v>0</v>
      </c>
      <c r="E585" s="31">
        <f>IF(G587=0,0,E584/G587)</f>
        <v>0</v>
      </c>
      <c r="F585" s="25">
        <f>IF(E587=0,0,E585/E587)</f>
        <v>0</v>
      </c>
      <c r="G585" s="32">
        <f t="shared" si="62"/>
        <v>0</v>
      </c>
      <c r="H585" s="9"/>
      <c r="L585" s="37" t="str">
        <f>L$9</f>
        <v>выпала "решка", то серию завершает</v>
      </c>
    </row>
    <row r="586" spans="1:12" ht="19.5" thickBot="1">
      <c r="A586" s="8" t="s">
        <v>100</v>
      </c>
      <c r="B586" s="17" t="s">
        <v>35</v>
      </c>
      <c r="C586" s="23">
        <f>IF(G584=0,0,C585/G585)</f>
        <v>0</v>
      </c>
      <c r="D586" s="24"/>
      <c r="E586" s="29">
        <f>IF(G584=0,0,E585/G585)</f>
        <v>0</v>
      </c>
      <c r="F586" s="24"/>
      <c r="G586" s="19">
        <f t="shared" si="62"/>
        <v>0</v>
      </c>
      <c r="H586" s="9"/>
      <c r="L586" s="37" t="str">
        <f>L$10</f>
        <v xml:space="preserve"> второй и третий броски.</v>
      </c>
    </row>
    <row r="587" spans="1:12" ht="19.5" thickTop="1">
      <c r="A587" s="8" t="s">
        <v>50</v>
      </c>
      <c r="B587" s="15"/>
      <c r="C587" s="33">
        <f>C581+C584</f>
        <v>0</v>
      </c>
      <c r="D587" s="21"/>
      <c r="E587" s="33">
        <f>E581+E584</f>
        <v>0</v>
      </c>
      <c r="F587" s="21"/>
      <c r="G587" s="16">
        <f>G581+G584</f>
        <v>0</v>
      </c>
      <c r="H587" s="9"/>
      <c r="L587" s="37" t="str">
        <f>L$11</f>
        <v xml:space="preserve"> Если на 2-м и 3-м бросках</v>
      </c>
    </row>
    <row r="588" spans="1:12" ht="18.75">
      <c r="A588" s="8"/>
      <c r="B588" s="15"/>
      <c r="C588" s="15">
        <f>C582+C585</f>
        <v>0</v>
      </c>
      <c r="D588" s="15">
        <f t="shared" ref="D588:F588" si="63">D582+D585</f>
        <v>0</v>
      </c>
      <c r="E588" s="15">
        <f t="shared" si="63"/>
        <v>0</v>
      </c>
      <c r="F588" s="15">
        <f t="shared" si="63"/>
        <v>0</v>
      </c>
      <c r="G588" s="15"/>
      <c r="H588" s="9"/>
      <c r="L588" s="37" t="str">
        <f>L$12</f>
        <v xml:space="preserve"> дважды выпала "решка",</v>
      </c>
    </row>
    <row r="589" spans="1:12" ht="18.75">
      <c r="A589" s="8"/>
      <c r="B589" s="15"/>
      <c r="C589" s="15"/>
      <c r="D589" s="15"/>
      <c r="E589" s="15"/>
      <c r="F589" s="15"/>
      <c r="G589" s="15"/>
      <c r="H589" s="9"/>
      <c r="L589" s="37" t="str">
        <f>L$13</f>
        <v>начисляют 0 баллов, иначе 2.</v>
      </c>
    </row>
    <row r="590" spans="1:12" ht="18.75">
      <c r="A590" s="8"/>
      <c r="B590" s="15"/>
      <c r="C590" s="15"/>
      <c r="D590" s="15"/>
      <c r="E590" s="15"/>
      <c r="F590" s="15"/>
      <c r="G590" s="15"/>
      <c r="H590" s="9"/>
      <c r="L590" s="37" t="str">
        <f>L$14</f>
        <v>X - число начисленных баллов за серию,</v>
      </c>
    </row>
    <row r="591" spans="1:12" ht="18.75">
      <c r="A591" s="8"/>
      <c r="B591" s="15"/>
      <c r="C591" s="15"/>
      <c r="D591" s="15"/>
      <c r="E591" s="15"/>
      <c r="F591" s="15"/>
      <c r="G591" s="15"/>
      <c r="H591" s="9"/>
      <c r="L591" s="37" t="str">
        <f>L$15</f>
        <v>Y - число бросков в серии.</v>
      </c>
    </row>
    <row r="592" spans="1:12" ht="18.75">
      <c r="A592" s="8"/>
      <c r="B592" s="15"/>
      <c r="C592" s="15"/>
      <c r="D592" s="15"/>
      <c r="E592" s="15"/>
      <c r="F592" s="15"/>
      <c r="G592" s="15"/>
      <c r="H592" s="9"/>
      <c r="L592" s="37">
        <f>L$16</f>
        <v>0</v>
      </c>
    </row>
    <row r="593" spans="1:12" ht="18.75">
      <c r="A593" s="8"/>
      <c r="B593" s="15"/>
      <c r="C593" s="15"/>
      <c r="D593" s="15"/>
      <c r="E593" s="15"/>
      <c r="F593" s="15"/>
      <c r="G593" s="15"/>
      <c r="H593" s="9"/>
      <c r="L593" s="37">
        <f>L$17</f>
        <v>0</v>
      </c>
    </row>
    <row r="595" spans="1:12" ht="18.75">
      <c r="A595" s="7">
        <f>'Название и список группы'!A34</f>
        <v>33</v>
      </c>
      <c r="B595" s="84">
        <f>'Название и список группы'!B34</f>
        <v>0</v>
      </c>
      <c r="C595" s="84"/>
      <c r="D595" s="84"/>
      <c r="E595" s="84"/>
      <c r="F595" s="84"/>
      <c r="G595" s="84"/>
      <c r="H595" s="84"/>
      <c r="I595" s="84"/>
      <c r="J595" s="84"/>
    </row>
    <row r="596" spans="1:12">
      <c r="B596" s="61"/>
      <c r="C596" s="88" t="s">
        <v>29</v>
      </c>
      <c r="D596" s="88"/>
      <c r="E596" s="88" t="s">
        <v>30</v>
      </c>
      <c r="F596" s="88"/>
      <c r="G596" s="61" t="s">
        <v>31</v>
      </c>
      <c r="H596" s="3"/>
      <c r="I596" s="3"/>
      <c r="J596" s="4" t="s">
        <v>3</v>
      </c>
      <c r="L596" s="5" t="str">
        <f>L$2</f>
        <v>10 серий бросков монеты</v>
      </c>
    </row>
    <row r="597" spans="1:12" ht="18.75">
      <c r="A597" s="8"/>
      <c r="B597" s="15"/>
      <c r="C597" s="15" t="s">
        <v>29</v>
      </c>
      <c r="D597" s="15" t="s">
        <v>32</v>
      </c>
      <c r="E597" s="15" t="s">
        <v>30</v>
      </c>
      <c r="F597" s="15" t="s">
        <v>33</v>
      </c>
      <c r="G597" s="15"/>
      <c r="H597" s="9"/>
      <c r="I597" s="9"/>
      <c r="J597" s="10">
        <f>IF(SUM(C599,E599,C602,E602)&gt;0,1,10^(-5))</f>
        <v>1.0000000000000001E-5</v>
      </c>
      <c r="L597" s="37" t="str">
        <f>L$3</f>
        <v>Если в первом броске серии</v>
      </c>
    </row>
    <row r="598" spans="1:12" ht="19.5" thickBot="1">
      <c r="A598" s="8"/>
      <c r="B598" s="15"/>
      <c r="C598" s="20" t="s">
        <v>34</v>
      </c>
      <c r="D598" s="20" t="s">
        <v>35</v>
      </c>
      <c r="E598" s="20" t="s">
        <v>34</v>
      </c>
      <c r="F598" s="20" t="s">
        <v>35</v>
      </c>
      <c r="G598" s="15"/>
      <c r="H598" s="9"/>
      <c r="I598" s="9"/>
      <c r="L598" s="37" t="str">
        <f>L$4</f>
        <v>выпал "орел", то серию завершает</v>
      </c>
    </row>
    <row r="599" spans="1:12" ht="19.5" thickTop="1">
      <c r="A599" s="8" t="s">
        <v>43</v>
      </c>
      <c r="B599" s="17" t="s">
        <v>34</v>
      </c>
      <c r="C599" s="39">
        <f>'X,Y'!C599</f>
        <v>0</v>
      </c>
      <c r="D599" s="22"/>
      <c r="E599" s="39">
        <f>'X,Y'!E599</f>
        <v>0</v>
      </c>
      <c r="F599" s="22"/>
      <c r="G599" s="18">
        <f>C599+E599</f>
        <v>0</v>
      </c>
      <c r="H599" s="9"/>
      <c r="I599" s="9"/>
      <c r="L599" s="37" t="str">
        <f>L$5</f>
        <v xml:space="preserve"> второй бросок.</v>
      </c>
    </row>
    <row r="600" spans="1:12" ht="19.5" thickBot="1">
      <c r="A600" s="8" t="s">
        <v>44</v>
      </c>
      <c r="B600" s="17" t="s">
        <v>35</v>
      </c>
      <c r="C600" s="26">
        <f>IF(G605=0,0,C599/G605)</f>
        <v>0</v>
      </c>
      <c r="D600" s="27">
        <f>IF(C605=0,0,C600/C605)</f>
        <v>0</v>
      </c>
      <c r="E600" s="28">
        <f>IF(G605=0,0,E599/G605)</f>
        <v>0</v>
      </c>
      <c r="F600" s="27">
        <f>IF(E605=0,0,E600/E605)</f>
        <v>0</v>
      </c>
      <c r="G600" s="19">
        <f>C600+E600</f>
        <v>0</v>
      </c>
      <c r="H600" s="9"/>
      <c r="I600" s="11"/>
      <c r="L600" s="37" t="str">
        <f>L$6</f>
        <v xml:space="preserve"> Если на втором броске "орел",</v>
      </c>
    </row>
    <row r="601" spans="1:12" ht="20.25" thickTop="1" thickBot="1">
      <c r="A601" s="8" t="s">
        <v>99</v>
      </c>
      <c r="B601" s="17" t="s">
        <v>35</v>
      </c>
      <c r="C601" s="38">
        <f>IF(G599=0,0,C599/G599)</f>
        <v>0</v>
      </c>
      <c r="D601" s="25"/>
      <c r="E601" s="31">
        <f>IF(G599=0,0,E599/G599)</f>
        <v>0</v>
      </c>
      <c r="F601" s="25"/>
      <c r="G601" s="32">
        <f t="shared" ref="G601:G604" si="64">C601+E601</f>
        <v>0</v>
      </c>
      <c r="H601" s="9"/>
      <c r="I601" s="11"/>
      <c r="L601" s="37" t="str">
        <f>L$7</f>
        <v>начисляют 2 балла, иначе 0.</v>
      </c>
    </row>
    <row r="602" spans="1:12" ht="20.25" thickTop="1" thickBot="1">
      <c r="A602" s="8" t="s">
        <v>47</v>
      </c>
      <c r="B602" s="17" t="s">
        <v>34</v>
      </c>
      <c r="C602" s="39">
        <f>'X,Y'!C602</f>
        <v>0</v>
      </c>
      <c r="D602" s="24"/>
      <c r="E602" s="39">
        <f>'X,Y'!E602</f>
        <v>0</v>
      </c>
      <c r="F602" s="24"/>
      <c r="G602" s="18">
        <f t="shared" si="64"/>
        <v>0</v>
      </c>
      <c r="H602" s="9"/>
      <c r="L602" s="37" t="str">
        <f>L$8</f>
        <v>Если в первом броске серии</v>
      </c>
    </row>
    <row r="603" spans="1:12" ht="19.5" thickTop="1">
      <c r="A603" s="8" t="s">
        <v>48</v>
      </c>
      <c r="B603" s="17" t="s">
        <v>35</v>
      </c>
      <c r="C603" s="30">
        <f>IF(G605=0,0,C602/G605)</f>
        <v>0</v>
      </c>
      <c r="D603" s="25">
        <f>IF(C605=0,0,C603/C605)</f>
        <v>0</v>
      </c>
      <c r="E603" s="31">
        <f>IF(G605=0,0,E602/G605)</f>
        <v>0</v>
      </c>
      <c r="F603" s="25">
        <f>IF(E605=0,0,E603/E605)</f>
        <v>0</v>
      </c>
      <c r="G603" s="32">
        <f t="shared" si="64"/>
        <v>0</v>
      </c>
      <c r="H603" s="9"/>
      <c r="L603" s="37" t="str">
        <f>L$9</f>
        <v>выпала "решка", то серию завершает</v>
      </c>
    </row>
    <row r="604" spans="1:12" ht="19.5" thickBot="1">
      <c r="A604" s="8" t="s">
        <v>100</v>
      </c>
      <c r="B604" s="17" t="s">
        <v>35</v>
      </c>
      <c r="C604" s="23">
        <f>IF(G602=0,0,C603/G603)</f>
        <v>0</v>
      </c>
      <c r="D604" s="24"/>
      <c r="E604" s="29">
        <f>IF(G602=0,0,E603/G603)</f>
        <v>0</v>
      </c>
      <c r="F604" s="24"/>
      <c r="G604" s="19">
        <f t="shared" si="64"/>
        <v>0</v>
      </c>
      <c r="H604" s="9"/>
      <c r="L604" s="37" t="str">
        <f>L$10</f>
        <v xml:space="preserve"> второй и третий броски.</v>
      </c>
    </row>
    <row r="605" spans="1:12" ht="19.5" thickTop="1">
      <c r="A605" s="8" t="s">
        <v>50</v>
      </c>
      <c r="B605" s="15"/>
      <c r="C605" s="33">
        <f>C599+C602</f>
        <v>0</v>
      </c>
      <c r="D605" s="21"/>
      <c r="E605" s="33">
        <f>E599+E602</f>
        <v>0</v>
      </c>
      <c r="F605" s="21"/>
      <c r="G605" s="16">
        <f>G599+G602</f>
        <v>0</v>
      </c>
      <c r="H605" s="9"/>
      <c r="L605" s="37" t="str">
        <f>L$11</f>
        <v xml:space="preserve"> Если на 2-м и 3-м бросках</v>
      </c>
    </row>
    <row r="606" spans="1:12" ht="18.75">
      <c r="A606" s="8"/>
      <c r="B606" s="15"/>
      <c r="C606" s="15">
        <f>C600+C603</f>
        <v>0</v>
      </c>
      <c r="D606" s="15">
        <f t="shared" ref="D606:F606" si="65">D600+D603</f>
        <v>0</v>
      </c>
      <c r="E606" s="15">
        <f t="shared" si="65"/>
        <v>0</v>
      </c>
      <c r="F606" s="15">
        <f t="shared" si="65"/>
        <v>0</v>
      </c>
      <c r="G606" s="15"/>
      <c r="H606" s="9"/>
      <c r="L606" s="37" t="str">
        <f>L$12</f>
        <v xml:space="preserve"> дважды выпала "решка",</v>
      </c>
    </row>
    <row r="607" spans="1:12" ht="18.75">
      <c r="A607" s="8"/>
      <c r="B607" s="15"/>
      <c r="C607" s="15"/>
      <c r="D607" s="15"/>
      <c r="E607" s="15"/>
      <c r="F607" s="15"/>
      <c r="G607" s="15"/>
      <c r="H607" s="9"/>
      <c r="L607" s="37" t="str">
        <f>L$13</f>
        <v>начисляют 0 баллов, иначе 2.</v>
      </c>
    </row>
    <row r="608" spans="1:12" ht="18.75">
      <c r="A608" s="8"/>
      <c r="B608" s="15"/>
      <c r="C608" s="15"/>
      <c r="D608" s="15"/>
      <c r="E608" s="15"/>
      <c r="F608" s="15"/>
      <c r="G608" s="15"/>
      <c r="H608" s="9"/>
      <c r="L608" s="37" t="str">
        <f>L$14</f>
        <v>X - число начисленных баллов за серию,</v>
      </c>
    </row>
    <row r="609" spans="1:12" ht="18.75">
      <c r="A609" s="8"/>
      <c r="B609" s="15"/>
      <c r="C609" s="15"/>
      <c r="D609" s="15"/>
      <c r="E609" s="15"/>
      <c r="F609" s="15"/>
      <c r="G609" s="15"/>
      <c r="H609" s="9"/>
      <c r="L609" s="37" t="str">
        <f>L$15</f>
        <v>Y - число бросков в серии.</v>
      </c>
    </row>
    <row r="610" spans="1:12" ht="18.75">
      <c r="A610" s="8"/>
      <c r="B610" s="15"/>
      <c r="C610" s="15"/>
      <c r="D610" s="15"/>
      <c r="E610" s="15"/>
      <c r="F610" s="15"/>
      <c r="G610" s="15"/>
      <c r="H610" s="9"/>
      <c r="L610" s="37">
        <f>L$16</f>
        <v>0</v>
      </c>
    </row>
    <row r="611" spans="1:12" ht="18.75">
      <c r="A611" s="8"/>
      <c r="B611" s="15"/>
      <c r="C611" s="15"/>
      <c r="D611" s="15"/>
      <c r="E611" s="15"/>
      <c r="F611" s="15"/>
      <c r="G611" s="15"/>
      <c r="H611" s="9"/>
      <c r="L611" s="37">
        <f>L$17</f>
        <v>0</v>
      </c>
    </row>
    <row r="613" spans="1:12" ht="18.75">
      <c r="A613" s="7">
        <f>'Название и список группы'!A35</f>
        <v>34</v>
      </c>
      <c r="B613" s="84">
        <f>'Название и список группы'!B35</f>
        <v>0</v>
      </c>
      <c r="C613" s="84"/>
      <c r="D613" s="84"/>
      <c r="E613" s="84"/>
      <c r="F613" s="84"/>
      <c r="G613" s="84"/>
      <c r="H613" s="84"/>
      <c r="I613" s="84"/>
      <c r="J613" s="84"/>
    </row>
    <row r="614" spans="1:12">
      <c r="B614" s="61"/>
      <c r="C614" s="88" t="s">
        <v>29</v>
      </c>
      <c r="D614" s="88"/>
      <c r="E614" s="88" t="s">
        <v>30</v>
      </c>
      <c r="F614" s="88"/>
      <c r="G614" s="61" t="s">
        <v>31</v>
      </c>
      <c r="H614" s="3"/>
      <c r="I614" s="3"/>
      <c r="J614" s="4" t="s">
        <v>3</v>
      </c>
      <c r="L614" s="5" t="str">
        <f>L$2</f>
        <v>10 серий бросков монеты</v>
      </c>
    </row>
    <row r="615" spans="1:12" ht="18.75">
      <c r="A615" s="8"/>
      <c r="B615" s="15"/>
      <c r="C615" s="15" t="s">
        <v>29</v>
      </c>
      <c r="D615" s="15" t="s">
        <v>32</v>
      </c>
      <c r="E615" s="15" t="s">
        <v>30</v>
      </c>
      <c r="F615" s="15" t="s">
        <v>33</v>
      </c>
      <c r="G615" s="15"/>
      <c r="H615" s="9"/>
      <c r="I615" s="9"/>
      <c r="J615" s="10">
        <f>IF(SUM(C617,E617,C620,E620)&gt;0,1,10^(-5))</f>
        <v>1.0000000000000001E-5</v>
      </c>
      <c r="L615" s="37" t="str">
        <f>L$3</f>
        <v>Если в первом броске серии</v>
      </c>
    </row>
    <row r="616" spans="1:12" ht="19.5" thickBot="1">
      <c r="A616" s="8"/>
      <c r="B616" s="15"/>
      <c r="C616" s="20" t="s">
        <v>34</v>
      </c>
      <c r="D616" s="20" t="s">
        <v>35</v>
      </c>
      <c r="E616" s="20" t="s">
        <v>34</v>
      </c>
      <c r="F616" s="20" t="s">
        <v>35</v>
      </c>
      <c r="G616" s="15"/>
      <c r="H616" s="9"/>
      <c r="I616" s="9"/>
      <c r="L616" s="37" t="str">
        <f>L$4</f>
        <v>выпал "орел", то серию завершает</v>
      </c>
    </row>
    <row r="617" spans="1:12" ht="19.5" thickTop="1">
      <c r="A617" s="8" t="s">
        <v>43</v>
      </c>
      <c r="B617" s="17" t="s">
        <v>34</v>
      </c>
      <c r="C617" s="39">
        <f>'X,Y'!C617</f>
        <v>0</v>
      </c>
      <c r="D617" s="22"/>
      <c r="E617" s="39">
        <f>'X,Y'!E617</f>
        <v>0</v>
      </c>
      <c r="F617" s="22"/>
      <c r="G617" s="18">
        <f>C617+E617</f>
        <v>0</v>
      </c>
      <c r="H617" s="9"/>
      <c r="I617" s="9"/>
      <c r="L617" s="37" t="str">
        <f>L$5</f>
        <v xml:space="preserve"> второй бросок.</v>
      </c>
    </row>
    <row r="618" spans="1:12" ht="19.5" thickBot="1">
      <c r="A618" s="8" t="s">
        <v>44</v>
      </c>
      <c r="B618" s="17" t="s">
        <v>35</v>
      </c>
      <c r="C618" s="26">
        <f>IF(G623=0,0,C617/G623)</f>
        <v>0</v>
      </c>
      <c r="D618" s="27">
        <f>IF(C623=0,0,C618/C623)</f>
        <v>0</v>
      </c>
      <c r="E618" s="28">
        <f>IF(G623=0,0,E617/G623)</f>
        <v>0</v>
      </c>
      <c r="F618" s="27">
        <f>IF(E623=0,0,E618/E623)</f>
        <v>0</v>
      </c>
      <c r="G618" s="19">
        <f>C618+E618</f>
        <v>0</v>
      </c>
      <c r="H618" s="9"/>
      <c r="I618" s="11"/>
      <c r="L618" s="37" t="str">
        <f>L$6</f>
        <v xml:space="preserve"> Если на втором броске "орел",</v>
      </c>
    </row>
    <row r="619" spans="1:12" ht="20.25" thickTop="1" thickBot="1">
      <c r="A619" s="8" t="s">
        <v>99</v>
      </c>
      <c r="B619" s="17" t="s">
        <v>35</v>
      </c>
      <c r="C619" s="38">
        <f>IF(G617=0,0,C617/G617)</f>
        <v>0</v>
      </c>
      <c r="D619" s="25"/>
      <c r="E619" s="31">
        <f>IF(G617=0,0,E617/G617)</f>
        <v>0</v>
      </c>
      <c r="F619" s="25"/>
      <c r="G619" s="32">
        <f t="shared" ref="G619:G622" si="66">C619+E619</f>
        <v>0</v>
      </c>
      <c r="H619" s="9"/>
      <c r="I619" s="11"/>
      <c r="L619" s="37" t="str">
        <f>L$7</f>
        <v>начисляют 2 балла, иначе 0.</v>
      </c>
    </row>
    <row r="620" spans="1:12" ht="20.25" thickTop="1" thickBot="1">
      <c r="A620" s="8" t="s">
        <v>47</v>
      </c>
      <c r="B620" s="17" t="s">
        <v>34</v>
      </c>
      <c r="C620" s="39">
        <f>'X,Y'!C620</f>
        <v>0</v>
      </c>
      <c r="D620" s="24"/>
      <c r="E620" s="39">
        <f>'X,Y'!E620</f>
        <v>0</v>
      </c>
      <c r="F620" s="24"/>
      <c r="G620" s="18">
        <f t="shared" si="66"/>
        <v>0</v>
      </c>
      <c r="H620" s="9"/>
      <c r="L620" s="37" t="str">
        <f>L$8</f>
        <v>Если в первом броске серии</v>
      </c>
    </row>
    <row r="621" spans="1:12" ht="19.5" thickTop="1">
      <c r="A621" s="8" t="s">
        <v>48</v>
      </c>
      <c r="B621" s="17" t="s">
        <v>35</v>
      </c>
      <c r="C621" s="30">
        <f>IF(G623=0,0,C620/G623)</f>
        <v>0</v>
      </c>
      <c r="D621" s="25">
        <f>IF(C623=0,0,C621/C623)</f>
        <v>0</v>
      </c>
      <c r="E621" s="31">
        <f>IF(G623=0,0,E620/G623)</f>
        <v>0</v>
      </c>
      <c r="F621" s="25">
        <f>IF(E623=0,0,E621/E623)</f>
        <v>0</v>
      </c>
      <c r="G621" s="32">
        <f t="shared" si="66"/>
        <v>0</v>
      </c>
      <c r="H621" s="9"/>
      <c r="L621" s="37" t="str">
        <f>L$9</f>
        <v>выпала "решка", то серию завершает</v>
      </c>
    </row>
    <row r="622" spans="1:12" ht="19.5" thickBot="1">
      <c r="A622" s="8" t="s">
        <v>100</v>
      </c>
      <c r="B622" s="17" t="s">
        <v>35</v>
      </c>
      <c r="C622" s="23">
        <f>IF(G620=0,0,C621/G621)</f>
        <v>0</v>
      </c>
      <c r="D622" s="24"/>
      <c r="E622" s="29">
        <f>IF(G620=0,0,E621/G621)</f>
        <v>0</v>
      </c>
      <c r="F622" s="24"/>
      <c r="G622" s="19">
        <f t="shared" si="66"/>
        <v>0</v>
      </c>
      <c r="H622" s="9"/>
      <c r="L622" s="37" t="str">
        <f>L$10</f>
        <v xml:space="preserve"> второй и третий броски.</v>
      </c>
    </row>
    <row r="623" spans="1:12" ht="19.5" thickTop="1">
      <c r="A623" s="8" t="s">
        <v>50</v>
      </c>
      <c r="B623" s="15"/>
      <c r="C623" s="33">
        <f>C617+C620</f>
        <v>0</v>
      </c>
      <c r="D623" s="21"/>
      <c r="E623" s="33">
        <f>E617+E620</f>
        <v>0</v>
      </c>
      <c r="F623" s="21"/>
      <c r="G623" s="16">
        <f>G617+G620</f>
        <v>0</v>
      </c>
      <c r="H623" s="9"/>
      <c r="L623" s="37" t="str">
        <f>L$11</f>
        <v xml:space="preserve"> Если на 2-м и 3-м бросках</v>
      </c>
    </row>
    <row r="624" spans="1:12" ht="18.75">
      <c r="A624" s="8"/>
      <c r="B624" s="15"/>
      <c r="C624" s="15">
        <f>C618+C621</f>
        <v>0</v>
      </c>
      <c r="D624" s="15">
        <f t="shared" ref="D624:F624" si="67">D618+D621</f>
        <v>0</v>
      </c>
      <c r="E624" s="15">
        <f t="shared" si="67"/>
        <v>0</v>
      </c>
      <c r="F624" s="15">
        <f t="shared" si="67"/>
        <v>0</v>
      </c>
      <c r="G624" s="15"/>
      <c r="H624" s="9"/>
      <c r="L624" s="37" t="str">
        <f>L$12</f>
        <v xml:space="preserve"> дважды выпала "решка",</v>
      </c>
    </row>
    <row r="625" spans="1:12" ht="18.75">
      <c r="A625" s="8"/>
      <c r="B625" s="15"/>
      <c r="C625" s="15"/>
      <c r="D625" s="15"/>
      <c r="E625" s="15"/>
      <c r="F625" s="15"/>
      <c r="G625" s="15"/>
      <c r="H625" s="9"/>
      <c r="L625" s="37" t="str">
        <f>L$13</f>
        <v>начисляют 0 баллов, иначе 2.</v>
      </c>
    </row>
    <row r="626" spans="1:12" ht="18.75">
      <c r="A626" s="8"/>
      <c r="B626" s="15"/>
      <c r="C626" s="15"/>
      <c r="D626" s="15"/>
      <c r="E626" s="15"/>
      <c r="F626" s="15"/>
      <c r="G626" s="15"/>
      <c r="H626" s="9"/>
      <c r="L626" s="37" t="str">
        <f>L$14</f>
        <v>X - число начисленных баллов за серию,</v>
      </c>
    </row>
    <row r="627" spans="1:12" ht="18.75">
      <c r="A627" s="8"/>
      <c r="B627" s="15"/>
      <c r="C627" s="15"/>
      <c r="D627" s="15"/>
      <c r="E627" s="15"/>
      <c r="F627" s="15"/>
      <c r="G627" s="15"/>
      <c r="H627" s="9"/>
      <c r="L627" s="37" t="str">
        <f>L$15</f>
        <v>Y - число бросков в серии.</v>
      </c>
    </row>
    <row r="628" spans="1:12" ht="18.75">
      <c r="A628" s="8"/>
      <c r="B628" s="15"/>
      <c r="C628" s="15"/>
      <c r="D628" s="15"/>
      <c r="E628" s="15"/>
      <c r="F628" s="15"/>
      <c r="G628" s="15"/>
      <c r="H628" s="9"/>
      <c r="L628" s="37">
        <f>L$16</f>
        <v>0</v>
      </c>
    </row>
    <row r="629" spans="1:12" ht="18.75">
      <c r="A629" s="8"/>
      <c r="B629" s="15"/>
      <c r="C629" s="15"/>
      <c r="D629" s="15"/>
      <c r="E629" s="15"/>
      <c r="F629" s="15"/>
      <c r="G629" s="15"/>
      <c r="H629" s="9"/>
      <c r="L629" s="37">
        <f>L$17</f>
        <v>0</v>
      </c>
    </row>
    <row r="631" spans="1:12" ht="18.75">
      <c r="A631" s="7">
        <f>'Название и список группы'!A36</f>
        <v>35</v>
      </c>
      <c r="B631" s="84">
        <f>'Название и список группы'!B36</f>
        <v>0</v>
      </c>
      <c r="C631" s="84"/>
      <c r="D631" s="84"/>
      <c r="E631" s="84"/>
      <c r="F631" s="84"/>
      <c r="G631" s="84"/>
      <c r="H631" s="84"/>
      <c r="I631" s="84"/>
      <c r="J631" s="84"/>
    </row>
    <row r="632" spans="1:12">
      <c r="B632" s="61"/>
      <c r="C632" s="88" t="s">
        <v>29</v>
      </c>
      <c r="D632" s="88"/>
      <c r="E632" s="88" t="s">
        <v>30</v>
      </c>
      <c r="F632" s="88"/>
      <c r="G632" s="61" t="s">
        <v>31</v>
      </c>
      <c r="H632" s="3"/>
      <c r="I632" s="3"/>
      <c r="J632" s="4" t="s">
        <v>3</v>
      </c>
      <c r="L632" s="5" t="str">
        <f>L$2</f>
        <v>10 серий бросков монеты</v>
      </c>
    </row>
    <row r="633" spans="1:12" ht="18.75">
      <c r="A633" s="8"/>
      <c r="B633" s="15"/>
      <c r="C633" s="15" t="s">
        <v>29</v>
      </c>
      <c r="D633" s="15" t="s">
        <v>32</v>
      </c>
      <c r="E633" s="15" t="s">
        <v>30</v>
      </c>
      <c r="F633" s="15" t="s">
        <v>33</v>
      </c>
      <c r="G633" s="15"/>
      <c r="H633" s="9"/>
      <c r="I633" s="9"/>
      <c r="J633" s="10">
        <f>IF(SUM(C635,E635,C638,E638)&gt;0,1,10^(-5))</f>
        <v>1.0000000000000001E-5</v>
      </c>
      <c r="L633" s="37" t="str">
        <f>L$3</f>
        <v>Если в первом броске серии</v>
      </c>
    </row>
    <row r="634" spans="1:12" ht="19.5" thickBot="1">
      <c r="A634" s="8"/>
      <c r="B634" s="15"/>
      <c r="C634" s="20" t="s">
        <v>34</v>
      </c>
      <c r="D634" s="20" t="s">
        <v>35</v>
      </c>
      <c r="E634" s="20" t="s">
        <v>34</v>
      </c>
      <c r="F634" s="20" t="s">
        <v>35</v>
      </c>
      <c r="G634" s="15"/>
      <c r="H634" s="9"/>
      <c r="I634" s="9"/>
      <c r="L634" s="37" t="str">
        <f>L$4</f>
        <v>выпал "орел", то серию завершает</v>
      </c>
    </row>
    <row r="635" spans="1:12" ht="19.5" thickTop="1">
      <c r="A635" s="8" t="s">
        <v>43</v>
      </c>
      <c r="B635" s="17" t="s">
        <v>34</v>
      </c>
      <c r="C635" s="39">
        <f>'X,Y'!C635</f>
        <v>0</v>
      </c>
      <c r="D635" s="22"/>
      <c r="E635" s="39">
        <f>'X,Y'!E635</f>
        <v>0</v>
      </c>
      <c r="F635" s="22"/>
      <c r="G635" s="18">
        <f>C635+E635</f>
        <v>0</v>
      </c>
      <c r="H635" s="9"/>
      <c r="I635" s="9"/>
      <c r="L635" s="37" t="str">
        <f>L$5</f>
        <v xml:space="preserve"> второй бросок.</v>
      </c>
    </row>
    <row r="636" spans="1:12" ht="19.5" thickBot="1">
      <c r="A636" s="8" t="s">
        <v>44</v>
      </c>
      <c r="B636" s="17" t="s">
        <v>35</v>
      </c>
      <c r="C636" s="26">
        <f>IF(G641=0,0,C635/G641)</f>
        <v>0</v>
      </c>
      <c r="D636" s="27">
        <f>IF(C641=0,0,C636/C641)</f>
        <v>0</v>
      </c>
      <c r="E636" s="28">
        <f>IF(G641=0,0,E635/G641)</f>
        <v>0</v>
      </c>
      <c r="F636" s="27">
        <f>IF(E641=0,0,E636/E641)</f>
        <v>0</v>
      </c>
      <c r="G636" s="19">
        <f>C636+E636</f>
        <v>0</v>
      </c>
      <c r="H636" s="9"/>
      <c r="I636" s="11"/>
      <c r="L636" s="37" t="str">
        <f>L$6</f>
        <v xml:space="preserve"> Если на втором броске "орел",</v>
      </c>
    </row>
    <row r="637" spans="1:12" ht="20.25" thickTop="1" thickBot="1">
      <c r="A637" s="8" t="s">
        <v>99</v>
      </c>
      <c r="B637" s="17" t="s">
        <v>35</v>
      </c>
      <c r="C637" s="38">
        <f>IF(G635=0,0,C635/G635)</f>
        <v>0</v>
      </c>
      <c r="D637" s="25"/>
      <c r="E637" s="31">
        <f>IF(G635=0,0,E635/G635)</f>
        <v>0</v>
      </c>
      <c r="F637" s="25"/>
      <c r="G637" s="32">
        <f t="shared" ref="G637:G640" si="68">C637+E637</f>
        <v>0</v>
      </c>
      <c r="H637" s="9"/>
      <c r="I637" s="11"/>
      <c r="L637" s="37" t="str">
        <f>L$7</f>
        <v>начисляют 2 балла, иначе 0.</v>
      </c>
    </row>
    <row r="638" spans="1:12" ht="20.25" thickTop="1" thickBot="1">
      <c r="A638" s="8" t="s">
        <v>47</v>
      </c>
      <c r="B638" s="17" t="s">
        <v>34</v>
      </c>
      <c r="C638" s="39">
        <f>'X,Y'!C638</f>
        <v>0</v>
      </c>
      <c r="D638" s="24"/>
      <c r="E638" s="39">
        <f>'X,Y'!E638</f>
        <v>0</v>
      </c>
      <c r="F638" s="24"/>
      <c r="G638" s="18">
        <f t="shared" si="68"/>
        <v>0</v>
      </c>
      <c r="H638" s="9"/>
      <c r="L638" s="37" t="str">
        <f>L$8</f>
        <v>Если в первом броске серии</v>
      </c>
    </row>
    <row r="639" spans="1:12" ht="19.5" thickTop="1">
      <c r="A639" s="8" t="s">
        <v>48</v>
      </c>
      <c r="B639" s="17" t="s">
        <v>35</v>
      </c>
      <c r="C639" s="30">
        <f>IF(G641=0,0,C638/G641)</f>
        <v>0</v>
      </c>
      <c r="D639" s="25">
        <f>IF(C641=0,0,C639/C641)</f>
        <v>0</v>
      </c>
      <c r="E639" s="31">
        <f>IF(G641=0,0,E638/G641)</f>
        <v>0</v>
      </c>
      <c r="F639" s="25">
        <f>IF(E641=0,0,E639/E641)</f>
        <v>0</v>
      </c>
      <c r="G639" s="32">
        <f t="shared" si="68"/>
        <v>0</v>
      </c>
      <c r="H639" s="9"/>
      <c r="L639" s="37" t="str">
        <f>L$9</f>
        <v>выпала "решка", то серию завершает</v>
      </c>
    </row>
    <row r="640" spans="1:12" ht="19.5" thickBot="1">
      <c r="A640" s="8" t="s">
        <v>100</v>
      </c>
      <c r="B640" s="17" t="s">
        <v>35</v>
      </c>
      <c r="C640" s="23">
        <f>IF(G638=0,0,C639/G639)</f>
        <v>0</v>
      </c>
      <c r="D640" s="24"/>
      <c r="E640" s="29">
        <f>IF(G638=0,0,E639/G639)</f>
        <v>0</v>
      </c>
      <c r="F640" s="24"/>
      <c r="G640" s="19">
        <f t="shared" si="68"/>
        <v>0</v>
      </c>
      <c r="H640" s="9"/>
      <c r="L640" s="37" t="str">
        <f>L$10</f>
        <v xml:space="preserve"> второй и третий броски.</v>
      </c>
    </row>
    <row r="641" spans="1:12" ht="19.5" thickTop="1">
      <c r="A641" s="8" t="s">
        <v>50</v>
      </c>
      <c r="B641" s="15"/>
      <c r="C641" s="33">
        <f>C635+C638</f>
        <v>0</v>
      </c>
      <c r="D641" s="21"/>
      <c r="E641" s="33">
        <f>E635+E638</f>
        <v>0</v>
      </c>
      <c r="F641" s="21"/>
      <c r="G641" s="16">
        <f>G635+G638</f>
        <v>0</v>
      </c>
      <c r="H641" s="9"/>
      <c r="L641" s="37" t="str">
        <f>L$11</f>
        <v xml:space="preserve"> Если на 2-м и 3-м бросках</v>
      </c>
    </row>
    <row r="642" spans="1:12" ht="18.75">
      <c r="A642" s="8"/>
      <c r="B642" s="15"/>
      <c r="C642" s="15">
        <f>C636+C639</f>
        <v>0</v>
      </c>
      <c r="D642" s="15">
        <f t="shared" ref="D642:F642" si="69">D636+D639</f>
        <v>0</v>
      </c>
      <c r="E642" s="15">
        <f t="shared" si="69"/>
        <v>0</v>
      </c>
      <c r="F642" s="15">
        <f t="shared" si="69"/>
        <v>0</v>
      </c>
      <c r="G642" s="15"/>
      <c r="H642" s="9"/>
      <c r="L642" s="37" t="str">
        <f>L$12</f>
        <v xml:space="preserve"> дважды выпала "решка",</v>
      </c>
    </row>
    <row r="643" spans="1:12" ht="18.75">
      <c r="A643" s="8"/>
      <c r="B643" s="15"/>
      <c r="C643" s="15"/>
      <c r="D643" s="15"/>
      <c r="E643" s="15"/>
      <c r="F643" s="15"/>
      <c r="G643" s="15"/>
      <c r="H643" s="9"/>
      <c r="L643" s="37" t="str">
        <f>L$13</f>
        <v>начисляют 0 баллов, иначе 2.</v>
      </c>
    </row>
    <row r="644" spans="1:12" ht="18.75">
      <c r="A644" s="8"/>
      <c r="B644" s="15"/>
      <c r="C644" s="15"/>
      <c r="D644" s="15"/>
      <c r="E644" s="15"/>
      <c r="F644" s="15"/>
      <c r="G644" s="15"/>
      <c r="H644" s="9"/>
      <c r="L644" s="37" t="str">
        <f>L$14</f>
        <v>X - число начисленных баллов за серию,</v>
      </c>
    </row>
    <row r="645" spans="1:12" ht="18.75">
      <c r="A645" s="8"/>
      <c r="B645" s="15"/>
      <c r="C645" s="15"/>
      <c r="D645" s="15"/>
      <c r="E645" s="15"/>
      <c r="F645" s="15"/>
      <c r="G645" s="15"/>
      <c r="H645" s="9"/>
      <c r="L645" s="37" t="str">
        <f>L$15</f>
        <v>Y - число бросков в серии.</v>
      </c>
    </row>
    <row r="646" spans="1:12" ht="18.75">
      <c r="A646" s="8"/>
      <c r="B646" s="15"/>
      <c r="C646" s="15"/>
      <c r="D646" s="15"/>
      <c r="E646" s="15"/>
      <c r="F646" s="15"/>
      <c r="G646" s="15"/>
      <c r="H646" s="9"/>
      <c r="L646" s="37">
        <f>L$16</f>
        <v>0</v>
      </c>
    </row>
    <row r="647" spans="1:12" ht="18.75">
      <c r="A647" s="8"/>
      <c r="B647" s="15"/>
      <c r="C647" s="15"/>
      <c r="D647" s="15"/>
      <c r="E647" s="15"/>
      <c r="F647" s="15"/>
      <c r="G647" s="15"/>
      <c r="H647" s="9"/>
      <c r="L647" s="37">
        <f>L$17</f>
        <v>0</v>
      </c>
    </row>
    <row r="649" spans="1:12" ht="18.75">
      <c r="A649" s="7">
        <f>'Название и список группы'!A37</f>
        <v>36</v>
      </c>
      <c r="B649" s="84">
        <f>'Название и список группы'!B37</f>
        <v>0</v>
      </c>
      <c r="C649" s="84"/>
      <c r="D649" s="84"/>
      <c r="E649" s="84"/>
      <c r="F649" s="84"/>
      <c r="G649" s="84"/>
      <c r="H649" s="84"/>
      <c r="I649" s="84"/>
      <c r="J649" s="84"/>
    </row>
    <row r="650" spans="1:12">
      <c r="B650" s="61"/>
      <c r="C650" s="88" t="s">
        <v>29</v>
      </c>
      <c r="D650" s="88"/>
      <c r="E650" s="88" t="s">
        <v>30</v>
      </c>
      <c r="F650" s="88"/>
      <c r="G650" s="61" t="s">
        <v>31</v>
      </c>
      <c r="H650" s="3"/>
      <c r="I650" s="3"/>
      <c r="J650" s="4" t="s">
        <v>3</v>
      </c>
      <c r="L650" s="5" t="str">
        <f>L$2</f>
        <v>10 серий бросков монеты</v>
      </c>
    </row>
    <row r="651" spans="1:12" ht="18.75">
      <c r="A651" s="8"/>
      <c r="B651" s="15"/>
      <c r="C651" s="15" t="s">
        <v>29</v>
      </c>
      <c r="D651" s="15" t="s">
        <v>32</v>
      </c>
      <c r="E651" s="15" t="s">
        <v>30</v>
      </c>
      <c r="F651" s="15" t="s">
        <v>33</v>
      </c>
      <c r="G651" s="15"/>
      <c r="H651" s="9"/>
      <c r="I651" s="9"/>
      <c r="J651" s="10">
        <f>IF(SUM(C653,E653,C656,E656)&gt;0,1,10^(-5))</f>
        <v>1.0000000000000001E-5</v>
      </c>
      <c r="L651" s="37" t="str">
        <f>L$3</f>
        <v>Если в первом броске серии</v>
      </c>
    </row>
    <row r="652" spans="1:12" ht="19.5" thickBot="1">
      <c r="A652" s="8"/>
      <c r="B652" s="15"/>
      <c r="C652" s="20" t="s">
        <v>34</v>
      </c>
      <c r="D652" s="20" t="s">
        <v>35</v>
      </c>
      <c r="E652" s="20" t="s">
        <v>34</v>
      </c>
      <c r="F652" s="20" t="s">
        <v>35</v>
      </c>
      <c r="G652" s="15"/>
      <c r="H652" s="9"/>
      <c r="I652" s="9"/>
      <c r="L652" s="37" t="str">
        <f>L$4</f>
        <v>выпал "орел", то серию завершает</v>
      </c>
    </row>
    <row r="653" spans="1:12" ht="19.5" thickTop="1">
      <c r="A653" s="8" t="s">
        <v>43</v>
      </c>
      <c r="B653" s="17" t="s">
        <v>34</v>
      </c>
      <c r="C653" s="39">
        <f>'X,Y'!C653</f>
        <v>0</v>
      </c>
      <c r="D653" s="22"/>
      <c r="E653" s="39">
        <f>'X,Y'!E653</f>
        <v>0</v>
      </c>
      <c r="F653" s="22"/>
      <c r="G653" s="18">
        <f>C653+E653</f>
        <v>0</v>
      </c>
      <c r="H653" s="9"/>
      <c r="I653" s="9"/>
      <c r="L653" s="37" t="str">
        <f>L$5</f>
        <v xml:space="preserve"> второй бросок.</v>
      </c>
    </row>
    <row r="654" spans="1:12" ht="19.5" thickBot="1">
      <c r="A654" s="8" t="s">
        <v>44</v>
      </c>
      <c r="B654" s="17" t="s">
        <v>35</v>
      </c>
      <c r="C654" s="26">
        <f>IF(G659=0,0,C653/G659)</f>
        <v>0</v>
      </c>
      <c r="D654" s="27">
        <f>IF(C659=0,0,C654/C659)</f>
        <v>0</v>
      </c>
      <c r="E654" s="28">
        <f>IF(G659=0,0,E653/G659)</f>
        <v>0</v>
      </c>
      <c r="F654" s="27">
        <f>IF(E659=0,0,E654/E659)</f>
        <v>0</v>
      </c>
      <c r="G654" s="19">
        <f>C654+E654</f>
        <v>0</v>
      </c>
      <c r="H654" s="9"/>
      <c r="I654" s="11"/>
      <c r="L654" s="37" t="str">
        <f>L$6</f>
        <v xml:space="preserve"> Если на втором броске "орел",</v>
      </c>
    </row>
    <row r="655" spans="1:12" ht="20.25" thickTop="1" thickBot="1">
      <c r="A655" s="8" t="s">
        <v>99</v>
      </c>
      <c r="B655" s="17" t="s">
        <v>35</v>
      </c>
      <c r="C655" s="38">
        <f>IF(G653=0,0,C653/G653)</f>
        <v>0</v>
      </c>
      <c r="D655" s="25"/>
      <c r="E655" s="31">
        <f>IF(G653=0,0,E653/G653)</f>
        <v>0</v>
      </c>
      <c r="F655" s="25"/>
      <c r="G655" s="32">
        <f t="shared" ref="G655:G658" si="70">C655+E655</f>
        <v>0</v>
      </c>
      <c r="H655" s="9"/>
      <c r="I655" s="11"/>
      <c r="L655" s="37" t="str">
        <f>L$7</f>
        <v>начисляют 2 балла, иначе 0.</v>
      </c>
    </row>
    <row r="656" spans="1:12" ht="20.25" thickTop="1" thickBot="1">
      <c r="A656" s="8" t="s">
        <v>47</v>
      </c>
      <c r="B656" s="17" t="s">
        <v>34</v>
      </c>
      <c r="C656" s="39">
        <f>'X,Y'!C656</f>
        <v>0</v>
      </c>
      <c r="D656" s="24"/>
      <c r="E656" s="39">
        <f>'X,Y'!E656</f>
        <v>0</v>
      </c>
      <c r="F656" s="24"/>
      <c r="G656" s="18">
        <f t="shared" si="70"/>
        <v>0</v>
      </c>
      <c r="H656" s="9"/>
      <c r="L656" s="37" t="str">
        <f>L$8</f>
        <v>Если в первом броске серии</v>
      </c>
    </row>
    <row r="657" spans="1:12" ht="19.5" thickTop="1">
      <c r="A657" s="8" t="s">
        <v>48</v>
      </c>
      <c r="B657" s="17" t="s">
        <v>35</v>
      </c>
      <c r="C657" s="30">
        <f>IF(G659=0,0,C656/G659)</f>
        <v>0</v>
      </c>
      <c r="D657" s="25">
        <f>IF(C659=0,0,C657/C659)</f>
        <v>0</v>
      </c>
      <c r="E657" s="31">
        <f>IF(G659=0,0,E656/G659)</f>
        <v>0</v>
      </c>
      <c r="F657" s="25">
        <f>IF(E659=0,0,E657/E659)</f>
        <v>0</v>
      </c>
      <c r="G657" s="32">
        <f t="shared" si="70"/>
        <v>0</v>
      </c>
      <c r="H657" s="9"/>
      <c r="L657" s="37" t="str">
        <f>L$9</f>
        <v>выпала "решка", то серию завершает</v>
      </c>
    </row>
    <row r="658" spans="1:12" ht="19.5" thickBot="1">
      <c r="A658" s="8" t="s">
        <v>100</v>
      </c>
      <c r="B658" s="17" t="s">
        <v>35</v>
      </c>
      <c r="C658" s="23">
        <f>IF(G656=0,0,C657/G657)</f>
        <v>0</v>
      </c>
      <c r="D658" s="24"/>
      <c r="E658" s="29">
        <f>IF(G656=0,0,E657/G657)</f>
        <v>0</v>
      </c>
      <c r="F658" s="24"/>
      <c r="G658" s="19">
        <f t="shared" si="70"/>
        <v>0</v>
      </c>
      <c r="H658" s="9"/>
      <c r="L658" s="37" t="str">
        <f>L$10</f>
        <v xml:space="preserve"> второй и третий броски.</v>
      </c>
    </row>
    <row r="659" spans="1:12" ht="19.5" thickTop="1">
      <c r="A659" s="8" t="s">
        <v>50</v>
      </c>
      <c r="B659" s="15"/>
      <c r="C659" s="33">
        <f>C653+C656</f>
        <v>0</v>
      </c>
      <c r="D659" s="21"/>
      <c r="E659" s="33">
        <f>E653+E656</f>
        <v>0</v>
      </c>
      <c r="F659" s="21"/>
      <c r="G659" s="16">
        <f>G653+G656</f>
        <v>0</v>
      </c>
      <c r="H659" s="9"/>
      <c r="L659" s="37" t="str">
        <f>L$11</f>
        <v xml:space="preserve"> Если на 2-м и 3-м бросках</v>
      </c>
    </row>
    <row r="660" spans="1:12" ht="18.75">
      <c r="A660" s="8"/>
      <c r="B660" s="15"/>
      <c r="C660" s="15">
        <f>C654+C657</f>
        <v>0</v>
      </c>
      <c r="D660" s="15">
        <f t="shared" ref="D660:F660" si="71">D654+D657</f>
        <v>0</v>
      </c>
      <c r="E660" s="15">
        <f t="shared" si="71"/>
        <v>0</v>
      </c>
      <c r="F660" s="15">
        <f t="shared" si="71"/>
        <v>0</v>
      </c>
      <c r="G660" s="15"/>
      <c r="H660" s="9"/>
      <c r="L660" s="37" t="str">
        <f>L$12</f>
        <v xml:space="preserve"> дважды выпала "решка",</v>
      </c>
    </row>
    <row r="661" spans="1:12" ht="18.75">
      <c r="A661" s="8"/>
      <c r="B661" s="15"/>
      <c r="C661" s="15"/>
      <c r="D661" s="15"/>
      <c r="E661" s="15"/>
      <c r="F661" s="15"/>
      <c r="G661" s="15"/>
      <c r="H661" s="9"/>
      <c r="L661" s="37" t="str">
        <f>L$13</f>
        <v>начисляют 0 баллов, иначе 2.</v>
      </c>
    </row>
    <row r="662" spans="1:12" ht="18.75">
      <c r="A662" s="8"/>
      <c r="B662" s="15"/>
      <c r="C662" s="15"/>
      <c r="D662" s="15"/>
      <c r="E662" s="15"/>
      <c r="F662" s="15"/>
      <c r="G662" s="15"/>
      <c r="H662" s="9"/>
      <c r="L662" s="37" t="str">
        <f>L$14</f>
        <v>X - число начисленных баллов за серию,</v>
      </c>
    </row>
    <row r="663" spans="1:12" ht="18.75">
      <c r="A663" s="8"/>
      <c r="B663" s="15"/>
      <c r="C663" s="15"/>
      <c r="D663" s="15"/>
      <c r="E663" s="15"/>
      <c r="F663" s="15"/>
      <c r="G663" s="15"/>
      <c r="H663" s="9"/>
      <c r="L663" s="37" t="str">
        <f>L$15</f>
        <v>Y - число бросков в серии.</v>
      </c>
    </row>
    <row r="664" spans="1:12" ht="18.75">
      <c r="A664" s="8"/>
      <c r="B664" s="15"/>
      <c r="C664" s="15"/>
      <c r="D664" s="15"/>
      <c r="E664" s="15"/>
      <c r="F664" s="15"/>
      <c r="G664" s="15"/>
      <c r="H664" s="9"/>
      <c r="L664" s="37">
        <f>L$16</f>
        <v>0</v>
      </c>
    </row>
    <row r="665" spans="1:12" ht="18.75">
      <c r="A665" s="8"/>
      <c r="B665" s="15"/>
      <c r="C665" s="15"/>
      <c r="D665" s="15"/>
      <c r="E665" s="15"/>
      <c r="F665" s="15"/>
      <c r="G665" s="15"/>
      <c r="H665" s="9"/>
      <c r="L665" s="37">
        <f>L$17</f>
        <v>0</v>
      </c>
    </row>
    <row r="667" spans="1:12" ht="18.75">
      <c r="A667" s="7">
        <f>'Название и список группы'!A38</f>
        <v>36</v>
      </c>
      <c r="B667" s="84">
        <f>'Название и список группы'!B38</f>
        <v>0</v>
      </c>
      <c r="C667" s="84"/>
      <c r="D667" s="84"/>
      <c r="E667" s="84"/>
      <c r="F667" s="84"/>
      <c r="G667" s="84"/>
      <c r="H667" s="84"/>
      <c r="I667" s="84"/>
      <c r="J667" s="84"/>
    </row>
    <row r="668" spans="1:12">
      <c r="B668" s="61"/>
      <c r="C668" s="88" t="s">
        <v>29</v>
      </c>
      <c r="D668" s="88"/>
      <c r="E668" s="88" t="s">
        <v>30</v>
      </c>
      <c r="F668" s="88"/>
      <c r="G668" s="61" t="s">
        <v>31</v>
      </c>
      <c r="H668" s="3"/>
      <c r="I668" s="3"/>
      <c r="J668" s="4" t="s">
        <v>3</v>
      </c>
      <c r="L668" s="5" t="str">
        <f>L$2</f>
        <v>10 серий бросков монеты</v>
      </c>
    </row>
    <row r="669" spans="1:12" ht="18.75">
      <c r="A669" s="8"/>
      <c r="B669" s="15"/>
      <c r="C669" s="15" t="s">
        <v>29</v>
      </c>
      <c r="D669" s="15" t="s">
        <v>32</v>
      </c>
      <c r="E669" s="15" t="s">
        <v>30</v>
      </c>
      <c r="F669" s="15" t="s">
        <v>33</v>
      </c>
      <c r="G669" s="15"/>
      <c r="H669" s="9"/>
      <c r="I669" s="9"/>
      <c r="J669" s="10">
        <f>IF(SUM(C671,E671,C674,E674)&gt;0,1,10^(-5))</f>
        <v>1.0000000000000001E-5</v>
      </c>
      <c r="L669" s="37" t="str">
        <f>L$3</f>
        <v>Если в первом броске серии</v>
      </c>
    </row>
    <row r="670" spans="1:12" ht="19.5" thickBot="1">
      <c r="A670" s="8"/>
      <c r="B670" s="15"/>
      <c r="C670" s="20" t="s">
        <v>34</v>
      </c>
      <c r="D670" s="20" t="s">
        <v>35</v>
      </c>
      <c r="E670" s="20" t="s">
        <v>34</v>
      </c>
      <c r="F670" s="20" t="s">
        <v>35</v>
      </c>
      <c r="G670" s="15"/>
      <c r="H670" s="9"/>
      <c r="I670" s="9"/>
      <c r="L670" s="37" t="str">
        <f>L$4</f>
        <v>выпал "орел", то серию завершает</v>
      </c>
    </row>
    <row r="671" spans="1:12" ht="19.5" thickTop="1">
      <c r="A671" s="8" t="s">
        <v>43</v>
      </c>
      <c r="B671" s="17" t="s">
        <v>34</v>
      </c>
      <c r="C671" s="39">
        <f>'X,Y'!C671</f>
        <v>0</v>
      </c>
      <c r="D671" s="22"/>
      <c r="E671" s="39">
        <f>'X,Y'!E671</f>
        <v>0</v>
      </c>
      <c r="F671" s="22"/>
      <c r="G671" s="18">
        <f>C671+E671</f>
        <v>0</v>
      </c>
      <c r="H671" s="9"/>
      <c r="I671" s="9"/>
      <c r="L671" s="37" t="str">
        <f>L$5</f>
        <v xml:space="preserve"> второй бросок.</v>
      </c>
    </row>
    <row r="672" spans="1:12" ht="19.5" thickBot="1">
      <c r="A672" s="8" t="s">
        <v>44</v>
      </c>
      <c r="B672" s="17" t="s">
        <v>35</v>
      </c>
      <c r="C672" s="26">
        <f>IF(G677=0,0,C671/G677)</f>
        <v>0</v>
      </c>
      <c r="D672" s="27">
        <f>IF(C677=0,0,C672/C677)</f>
        <v>0</v>
      </c>
      <c r="E672" s="28">
        <f>IF(G677=0,0,E671/G677)</f>
        <v>0</v>
      </c>
      <c r="F672" s="27">
        <f>IF(E677=0,0,E672/E677)</f>
        <v>0</v>
      </c>
      <c r="G672" s="19">
        <f>C672+E672</f>
        <v>0</v>
      </c>
      <c r="H672" s="9"/>
      <c r="I672" s="11"/>
      <c r="L672" s="37" t="str">
        <f>L$6</f>
        <v xml:space="preserve"> Если на втором броске "орел",</v>
      </c>
    </row>
    <row r="673" spans="1:12" ht="20.25" thickTop="1" thickBot="1">
      <c r="A673" s="8" t="s">
        <v>99</v>
      </c>
      <c r="B673" s="17" t="s">
        <v>35</v>
      </c>
      <c r="C673" s="38">
        <f>IF(G671=0,0,C671/G671)</f>
        <v>0</v>
      </c>
      <c r="D673" s="25"/>
      <c r="E673" s="31">
        <f>IF(G671=0,0,E671/G671)</f>
        <v>0</v>
      </c>
      <c r="F673" s="25"/>
      <c r="G673" s="32">
        <f t="shared" ref="G673:G676" si="72">C673+E673</f>
        <v>0</v>
      </c>
      <c r="H673" s="9"/>
      <c r="I673" s="11"/>
      <c r="L673" s="37" t="str">
        <f>L$7</f>
        <v>начисляют 2 балла, иначе 0.</v>
      </c>
    </row>
    <row r="674" spans="1:12" ht="20.25" thickTop="1" thickBot="1">
      <c r="A674" s="8" t="s">
        <v>47</v>
      </c>
      <c r="B674" s="17" t="s">
        <v>34</v>
      </c>
      <c r="C674" s="39">
        <f>'X,Y'!C674</f>
        <v>0</v>
      </c>
      <c r="D674" s="24"/>
      <c r="E674" s="39">
        <f>'X,Y'!E674</f>
        <v>0</v>
      </c>
      <c r="F674" s="24"/>
      <c r="G674" s="18">
        <f t="shared" si="72"/>
        <v>0</v>
      </c>
      <c r="H674" s="9"/>
      <c r="L674" s="37" t="str">
        <f>L$8</f>
        <v>Если в первом броске серии</v>
      </c>
    </row>
    <row r="675" spans="1:12" ht="19.5" thickTop="1">
      <c r="A675" s="8" t="s">
        <v>48</v>
      </c>
      <c r="B675" s="17" t="s">
        <v>35</v>
      </c>
      <c r="C675" s="30">
        <f>IF(G677=0,0,C674/G677)</f>
        <v>0</v>
      </c>
      <c r="D675" s="25">
        <f>IF(C677=0,0,C675/C677)</f>
        <v>0</v>
      </c>
      <c r="E675" s="31">
        <f>IF(G677=0,0,E674/G677)</f>
        <v>0</v>
      </c>
      <c r="F675" s="25">
        <f>IF(E677=0,0,E675/E677)</f>
        <v>0</v>
      </c>
      <c r="G675" s="32">
        <f t="shared" si="72"/>
        <v>0</v>
      </c>
      <c r="H675" s="9"/>
      <c r="L675" s="37" t="str">
        <f>L$9</f>
        <v>выпала "решка", то серию завершает</v>
      </c>
    </row>
    <row r="676" spans="1:12" ht="19.5" thickBot="1">
      <c r="A676" s="8" t="s">
        <v>100</v>
      </c>
      <c r="B676" s="17" t="s">
        <v>35</v>
      </c>
      <c r="C676" s="23">
        <f>IF(G674=0,0,C675/G675)</f>
        <v>0</v>
      </c>
      <c r="D676" s="24"/>
      <c r="E676" s="29">
        <f>IF(G674=0,0,E675/G675)</f>
        <v>0</v>
      </c>
      <c r="F676" s="24"/>
      <c r="G676" s="19">
        <f t="shared" si="72"/>
        <v>0</v>
      </c>
      <c r="H676" s="9"/>
      <c r="L676" s="37" t="str">
        <f>L$10</f>
        <v xml:space="preserve"> второй и третий броски.</v>
      </c>
    </row>
    <row r="677" spans="1:12" ht="19.5" thickTop="1">
      <c r="A677" s="8" t="s">
        <v>50</v>
      </c>
      <c r="B677" s="15"/>
      <c r="C677" s="33">
        <f>C671+C674</f>
        <v>0</v>
      </c>
      <c r="D677" s="21"/>
      <c r="E677" s="33">
        <f>E671+E674</f>
        <v>0</v>
      </c>
      <c r="F677" s="21"/>
      <c r="G677" s="16">
        <f>G671+G674</f>
        <v>0</v>
      </c>
      <c r="H677" s="9"/>
      <c r="L677" s="37" t="str">
        <f>L$11</f>
        <v xml:space="preserve"> Если на 2-м и 3-м бросках</v>
      </c>
    </row>
    <row r="678" spans="1:12" ht="18.75">
      <c r="A678" s="8"/>
      <c r="B678" s="15"/>
      <c r="C678" s="15">
        <f>C672+C675</f>
        <v>0</v>
      </c>
      <c r="D678" s="15">
        <f t="shared" ref="D678:F678" si="73">D672+D675</f>
        <v>0</v>
      </c>
      <c r="E678" s="15">
        <f t="shared" si="73"/>
        <v>0</v>
      </c>
      <c r="F678" s="15">
        <f t="shared" si="73"/>
        <v>0</v>
      </c>
      <c r="G678" s="15"/>
      <c r="H678" s="9"/>
      <c r="L678" s="37" t="str">
        <f>L$12</f>
        <v xml:space="preserve"> дважды выпала "решка",</v>
      </c>
    </row>
    <row r="679" spans="1:12" ht="18.75">
      <c r="A679" s="8"/>
      <c r="B679" s="15"/>
      <c r="C679" s="15"/>
      <c r="D679" s="15"/>
      <c r="E679" s="15"/>
      <c r="F679" s="15"/>
      <c r="G679" s="15"/>
      <c r="H679" s="9"/>
      <c r="L679" s="37" t="str">
        <f>L$13</f>
        <v>начисляют 0 баллов, иначе 2.</v>
      </c>
    </row>
    <row r="680" spans="1:12" ht="18.75">
      <c r="A680" s="8"/>
      <c r="B680" s="15"/>
      <c r="C680" s="15"/>
      <c r="D680" s="15"/>
      <c r="E680" s="15"/>
      <c r="F680" s="15"/>
      <c r="G680" s="15"/>
      <c r="H680" s="9"/>
      <c r="L680" s="37" t="str">
        <f>L$14</f>
        <v>X - число начисленных баллов за серию,</v>
      </c>
    </row>
    <row r="681" spans="1:12" ht="18.75">
      <c r="A681" s="8"/>
      <c r="B681" s="15"/>
      <c r="C681" s="15"/>
      <c r="D681" s="15"/>
      <c r="E681" s="15"/>
      <c r="F681" s="15"/>
      <c r="G681" s="15"/>
      <c r="H681" s="9"/>
      <c r="L681" s="37" t="str">
        <f>L$15</f>
        <v>Y - число бросков в серии.</v>
      </c>
    </row>
    <row r="682" spans="1:12" ht="18.75">
      <c r="A682" s="8"/>
      <c r="B682" s="15"/>
      <c r="C682" s="15"/>
      <c r="D682" s="15"/>
      <c r="E682" s="15"/>
      <c r="F682" s="15"/>
      <c r="G682" s="15"/>
      <c r="H682" s="9"/>
      <c r="L682" s="37">
        <f>L$16</f>
        <v>0</v>
      </c>
    </row>
    <row r="683" spans="1:12" ht="18.75">
      <c r="A683" s="8"/>
      <c r="B683" s="15"/>
      <c r="C683" s="15"/>
      <c r="D683" s="15"/>
      <c r="E683" s="15"/>
      <c r="F683" s="15"/>
      <c r="G683" s="15"/>
      <c r="H683" s="9"/>
      <c r="L683" s="37">
        <f>L$17</f>
        <v>0</v>
      </c>
    </row>
    <row r="685" spans="1:12" ht="18.75">
      <c r="A685" s="7">
        <f>'Название и список группы'!A39</f>
        <v>38</v>
      </c>
      <c r="B685" s="84">
        <f>'Название и список группы'!B39</f>
        <v>0</v>
      </c>
      <c r="C685" s="84"/>
      <c r="D685" s="84"/>
      <c r="E685" s="84"/>
      <c r="F685" s="84"/>
      <c r="G685" s="84"/>
      <c r="H685" s="84"/>
      <c r="I685" s="84"/>
      <c r="J685" s="84"/>
    </row>
    <row r="686" spans="1:12">
      <c r="B686" s="61"/>
      <c r="C686" s="88" t="s">
        <v>29</v>
      </c>
      <c r="D686" s="88"/>
      <c r="E686" s="88" t="s">
        <v>30</v>
      </c>
      <c r="F686" s="88"/>
      <c r="G686" s="61" t="s">
        <v>31</v>
      </c>
      <c r="H686" s="3"/>
      <c r="I686" s="3"/>
      <c r="J686" s="4" t="s">
        <v>3</v>
      </c>
      <c r="L686" s="5" t="str">
        <f>L$2</f>
        <v>10 серий бросков монеты</v>
      </c>
    </row>
    <row r="687" spans="1:12" ht="18.75">
      <c r="A687" s="8"/>
      <c r="B687" s="15"/>
      <c r="C687" s="15" t="s">
        <v>29</v>
      </c>
      <c r="D687" s="15" t="s">
        <v>32</v>
      </c>
      <c r="E687" s="15" t="s">
        <v>30</v>
      </c>
      <c r="F687" s="15" t="s">
        <v>33</v>
      </c>
      <c r="G687" s="15"/>
      <c r="H687" s="9"/>
      <c r="I687" s="9"/>
      <c r="J687" s="10">
        <f>IF(SUM(C689,E689,C692,E692)&gt;0,1,10^(-5))</f>
        <v>1.0000000000000001E-5</v>
      </c>
      <c r="L687" s="37" t="str">
        <f>L$3</f>
        <v>Если в первом броске серии</v>
      </c>
    </row>
    <row r="688" spans="1:12" ht="19.5" thickBot="1">
      <c r="A688" s="8"/>
      <c r="B688" s="15"/>
      <c r="C688" s="20" t="s">
        <v>34</v>
      </c>
      <c r="D688" s="20" t="s">
        <v>35</v>
      </c>
      <c r="E688" s="20" t="s">
        <v>34</v>
      </c>
      <c r="F688" s="20" t="s">
        <v>35</v>
      </c>
      <c r="G688" s="15"/>
      <c r="H688" s="9"/>
      <c r="I688" s="9"/>
      <c r="L688" s="37" t="str">
        <f>L$4</f>
        <v>выпал "орел", то серию завершает</v>
      </c>
    </row>
    <row r="689" spans="1:12" ht="19.5" thickTop="1">
      <c r="A689" s="8" t="s">
        <v>43</v>
      </c>
      <c r="B689" s="17" t="s">
        <v>34</v>
      </c>
      <c r="C689" s="39">
        <f>'X,Y'!C689</f>
        <v>0</v>
      </c>
      <c r="D689" s="22"/>
      <c r="E689" s="39">
        <f>'X,Y'!E689</f>
        <v>0</v>
      </c>
      <c r="F689" s="22"/>
      <c r="G689" s="18">
        <f>C689+E689</f>
        <v>0</v>
      </c>
      <c r="H689" s="9"/>
      <c r="I689" s="9"/>
      <c r="L689" s="37" t="str">
        <f>L$5</f>
        <v xml:space="preserve"> второй бросок.</v>
      </c>
    </row>
    <row r="690" spans="1:12" ht="19.5" thickBot="1">
      <c r="A690" s="8" t="s">
        <v>44</v>
      </c>
      <c r="B690" s="17" t="s">
        <v>35</v>
      </c>
      <c r="C690" s="26">
        <f>IF(G695=0,0,C689/G695)</f>
        <v>0</v>
      </c>
      <c r="D690" s="27">
        <f>IF(C695=0,0,C690/C695)</f>
        <v>0</v>
      </c>
      <c r="E690" s="28">
        <f>IF(G695=0,0,E689/G695)</f>
        <v>0</v>
      </c>
      <c r="F690" s="27">
        <f>IF(E695=0,0,E690/E695)</f>
        <v>0</v>
      </c>
      <c r="G690" s="19">
        <f>C690+E690</f>
        <v>0</v>
      </c>
      <c r="H690" s="9"/>
      <c r="I690" s="11"/>
      <c r="L690" s="37" t="str">
        <f>L$6</f>
        <v xml:space="preserve"> Если на втором броске "орел",</v>
      </c>
    </row>
    <row r="691" spans="1:12" ht="20.25" thickTop="1" thickBot="1">
      <c r="A691" s="8" t="s">
        <v>99</v>
      </c>
      <c r="B691" s="17" t="s">
        <v>35</v>
      </c>
      <c r="C691" s="38">
        <f>IF(G689=0,0,C689/G689)</f>
        <v>0</v>
      </c>
      <c r="D691" s="25"/>
      <c r="E691" s="31">
        <f>IF(G689=0,0,E689/G689)</f>
        <v>0</v>
      </c>
      <c r="F691" s="25"/>
      <c r="G691" s="32">
        <f t="shared" ref="G691:G694" si="74">C691+E691</f>
        <v>0</v>
      </c>
      <c r="H691" s="9"/>
      <c r="I691" s="11"/>
      <c r="L691" s="37" t="str">
        <f>L$7</f>
        <v>начисляют 2 балла, иначе 0.</v>
      </c>
    </row>
    <row r="692" spans="1:12" ht="20.25" thickTop="1" thickBot="1">
      <c r="A692" s="8" t="s">
        <v>47</v>
      </c>
      <c r="B692" s="17" t="s">
        <v>34</v>
      </c>
      <c r="C692" s="39">
        <f>'X,Y'!C692</f>
        <v>0</v>
      </c>
      <c r="D692" s="24"/>
      <c r="E692" s="39">
        <f>'X,Y'!E692</f>
        <v>0</v>
      </c>
      <c r="F692" s="24"/>
      <c r="G692" s="18">
        <f t="shared" si="74"/>
        <v>0</v>
      </c>
      <c r="H692" s="9"/>
      <c r="L692" s="37" t="str">
        <f>L$8</f>
        <v>Если в первом броске серии</v>
      </c>
    </row>
    <row r="693" spans="1:12" ht="19.5" thickTop="1">
      <c r="A693" s="8" t="s">
        <v>48</v>
      </c>
      <c r="B693" s="17" t="s">
        <v>35</v>
      </c>
      <c r="C693" s="30">
        <f>IF(G695=0,0,C692/G695)</f>
        <v>0</v>
      </c>
      <c r="D693" s="25">
        <f>IF(C695=0,0,C693/C695)</f>
        <v>0</v>
      </c>
      <c r="E693" s="31">
        <f>IF(G695=0,0,E692/G695)</f>
        <v>0</v>
      </c>
      <c r="F693" s="25">
        <f>IF(E695=0,0,E693/E695)</f>
        <v>0</v>
      </c>
      <c r="G693" s="32">
        <f t="shared" si="74"/>
        <v>0</v>
      </c>
      <c r="H693" s="9"/>
      <c r="L693" s="37" t="str">
        <f>L$9</f>
        <v>выпала "решка", то серию завершает</v>
      </c>
    </row>
    <row r="694" spans="1:12" ht="19.5" thickBot="1">
      <c r="A694" s="8" t="s">
        <v>100</v>
      </c>
      <c r="B694" s="17" t="s">
        <v>35</v>
      </c>
      <c r="C694" s="23">
        <f>IF(G692=0,0,C693/G693)</f>
        <v>0</v>
      </c>
      <c r="D694" s="24"/>
      <c r="E694" s="29">
        <f>IF(G692=0,0,E693/G693)</f>
        <v>0</v>
      </c>
      <c r="F694" s="24"/>
      <c r="G694" s="19">
        <f t="shared" si="74"/>
        <v>0</v>
      </c>
      <c r="H694" s="9"/>
      <c r="L694" s="37" t="str">
        <f>L$10</f>
        <v xml:space="preserve"> второй и третий броски.</v>
      </c>
    </row>
    <row r="695" spans="1:12" ht="19.5" thickTop="1">
      <c r="A695" s="8" t="s">
        <v>50</v>
      </c>
      <c r="B695" s="15"/>
      <c r="C695" s="33">
        <f>C689+C692</f>
        <v>0</v>
      </c>
      <c r="D695" s="21"/>
      <c r="E695" s="33">
        <f>E689+E692</f>
        <v>0</v>
      </c>
      <c r="F695" s="21"/>
      <c r="G695" s="16">
        <f>G689+G692</f>
        <v>0</v>
      </c>
      <c r="H695" s="9"/>
      <c r="L695" s="37" t="str">
        <f>L$11</f>
        <v xml:space="preserve"> Если на 2-м и 3-м бросках</v>
      </c>
    </row>
    <row r="696" spans="1:12" ht="18.75">
      <c r="A696" s="8"/>
      <c r="B696" s="15"/>
      <c r="C696" s="15">
        <f>C690+C693</f>
        <v>0</v>
      </c>
      <c r="D696" s="15">
        <f t="shared" ref="D696:F696" si="75">D690+D693</f>
        <v>0</v>
      </c>
      <c r="E696" s="15">
        <f t="shared" si="75"/>
        <v>0</v>
      </c>
      <c r="F696" s="15">
        <f t="shared" si="75"/>
        <v>0</v>
      </c>
      <c r="G696" s="15"/>
      <c r="H696" s="9"/>
      <c r="L696" s="37" t="str">
        <f>L$12</f>
        <v xml:space="preserve"> дважды выпала "решка",</v>
      </c>
    </row>
    <row r="697" spans="1:12" ht="18.75">
      <c r="A697" s="8"/>
      <c r="B697" s="15"/>
      <c r="C697" s="15"/>
      <c r="D697" s="15"/>
      <c r="E697" s="15"/>
      <c r="F697" s="15"/>
      <c r="G697" s="15"/>
      <c r="H697" s="9"/>
      <c r="L697" s="37" t="str">
        <f>L$13</f>
        <v>начисляют 0 баллов, иначе 2.</v>
      </c>
    </row>
    <row r="698" spans="1:12" ht="18.75">
      <c r="A698" s="8"/>
      <c r="B698" s="15"/>
      <c r="C698" s="15"/>
      <c r="D698" s="15"/>
      <c r="E698" s="15"/>
      <c r="F698" s="15"/>
      <c r="G698" s="15"/>
      <c r="H698" s="9"/>
      <c r="L698" s="37" t="str">
        <f>L$14</f>
        <v>X - число начисленных баллов за серию,</v>
      </c>
    </row>
    <row r="699" spans="1:12" ht="18.75">
      <c r="A699" s="8"/>
      <c r="B699" s="15"/>
      <c r="C699" s="15"/>
      <c r="D699" s="15"/>
      <c r="E699" s="15"/>
      <c r="F699" s="15"/>
      <c r="G699" s="15"/>
      <c r="H699" s="9"/>
      <c r="L699" s="37" t="str">
        <f>L$15</f>
        <v>Y - число бросков в серии.</v>
      </c>
    </row>
    <row r="700" spans="1:12" ht="18.75">
      <c r="A700" s="8"/>
      <c r="B700" s="15"/>
      <c r="C700" s="15"/>
      <c r="D700" s="15"/>
      <c r="E700" s="15"/>
      <c r="F700" s="15"/>
      <c r="G700" s="15"/>
      <c r="H700" s="9"/>
      <c r="L700" s="37">
        <f>L$16</f>
        <v>0</v>
      </c>
    </row>
    <row r="701" spans="1:12" ht="18.75">
      <c r="A701" s="8"/>
      <c r="B701" s="15"/>
      <c r="C701" s="15"/>
      <c r="D701" s="15"/>
      <c r="E701" s="15"/>
      <c r="F701" s="15"/>
      <c r="G701" s="15"/>
      <c r="H701" s="9"/>
      <c r="L701" s="37">
        <f>L$17</f>
        <v>0</v>
      </c>
    </row>
    <row r="703" spans="1:12" ht="18.75">
      <c r="A703" s="7">
        <f>'Название и список группы'!A40</f>
        <v>39</v>
      </c>
      <c r="B703" s="84">
        <f>'Название и список группы'!B40</f>
        <v>0</v>
      </c>
      <c r="C703" s="84"/>
      <c r="D703" s="84"/>
      <c r="E703" s="84"/>
      <c r="F703" s="84"/>
      <c r="G703" s="84"/>
      <c r="H703" s="84"/>
      <c r="I703" s="84"/>
      <c r="J703" s="84"/>
    </row>
    <row r="704" spans="1:12">
      <c r="B704" s="61"/>
      <c r="C704" s="88" t="s">
        <v>29</v>
      </c>
      <c r="D704" s="88"/>
      <c r="E704" s="88" t="s">
        <v>30</v>
      </c>
      <c r="F704" s="88"/>
      <c r="G704" s="61" t="s">
        <v>31</v>
      </c>
      <c r="H704" s="3"/>
      <c r="I704" s="3"/>
      <c r="J704" s="4" t="s">
        <v>3</v>
      </c>
      <c r="L704" s="5" t="str">
        <f>L$2</f>
        <v>10 серий бросков монеты</v>
      </c>
    </row>
    <row r="705" spans="1:12" ht="18.75">
      <c r="A705" s="8"/>
      <c r="B705" s="15"/>
      <c r="C705" s="15" t="s">
        <v>29</v>
      </c>
      <c r="D705" s="15" t="s">
        <v>32</v>
      </c>
      <c r="E705" s="15" t="s">
        <v>30</v>
      </c>
      <c r="F705" s="15" t="s">
        <v>33</v>
      </c>
      <c r="G705" s="15"/>
      <c r="H705" s="9"/>
      <c r="I705" s="9"/>
      <c r="J705" s="10">
        <f>IF(SUM(C707,E707,C710,E710)&gt;0,1,10^(-5))</f>
        <v>1.0000000000000001E-5</v>
      </c>
      <c r="L705" s="37" t="str">
        <f>L$3</f>
        <v>Если в первом броске серии</v>
      </c>
    </row>
    <row r="706" spans="1:12" ht="19.5" thickBot="1">
      <c r="A706" s="8"/>
      <c r="B706" s="15"/>
      <c r="C706" s="20" t="s">
        <v>34</v>
      </c>
      <c r="D706" s="20" t="s">
        <v>35</v>
      </c>
      <c r="E706" s="20" t="s">
        <v>34</v>
      </c>
      <c r="F706" s="20" t="s">
        <v>35</v>
      </c>
      <c r="G706" s="15"/>
      <c r="H706" s="9"/>
      <c r="I706" s="9"/>
      <c r="L706" s="37" t="str">
        <f>L$4</f>
        <v>выпал "орел", то серию завершает</v>
      </c>
    </row>
    <row r="707" spans="1:12" ht="19.5" thickTop="1">
      <c r="A707" s="8" t="s">
        <v>43</v>
      </c>
      <c r="B707" s="17" t="s">
        <v>34</v>
      </c>
      <c r="C707" s="39">
        <f>'X,Y'!C707</f>
        <v>0</v>
      </c>
      <c r="D707" s="22"/>
      <c r="E707" s="39">
        <f>'X,Y'!E707</f>
        <v>0</v>
      </c>
      <c r="F707" s="22"/>
      <c r="G707" s="18">
        <f>C707+E707</f>
        <v>0</v>
      </c>
      <c r="H707" s="9"/>
      <c r="I707" s="9"/>
      <c r="L707" s="37" t="str">
        <f>L$5</f>
        <v xml:space="preserve"> второй бросок.</v>
      </c>
    </row>
    <row r="708" spans="1:12" ht="19.5" thickBot="1">
      <c r="A708" s="8" t="s">
        <v>44</v>
      </c>
      <c r="B708" s="17" t="s">
        <v>35</v>
      </c>
      <c r="C708" s="26">
        <f>IF(G713=0,0,C707/G713)</f>
        <v>0</v>
      </c>
      <c r="D708" s="27">
        <f>IF(C713=0,0,C708/C713)</f>
        <v>0</v>
      </c>
      <c r="E708" s="28">
        <f>IF(G713=0,0,E707/G713)</f>
        <v>0</v>
      </c>
      <c r="F708" s="27">
        <f>IF(E713=0,0,E708/E713)</f>
        <v>0</v>
      </c>
      <c r="G708" s="19">
        <f>C708+E708</f>
        <v>0</v>
      </c>
      <c r="H708" s="9"/>
      <c r="I708" s="11"/>
      <c r="L708" s="37" t="str">
        <f>L$6</f>
        <v xml:space="preserve"> Если на втором броске "орел",</v>
      </c>
    </row>
    <row r="709" spans="1:12" ht="20.25" thickTop="1" thickBot="1">
      <c r="A709" s="8" t="s">
        <v>99</v>
      </c>
      <c r="B709" s="17" t="s">
        <v>35</v>
      </c>
      <c r="C709" s="38">
        <f>IF(G707=0,0,C707/G707)</f>
        <v>0</v>
      </c>
      <c r="D709" s="25"/>
      <c r="E709" s="31">
        <f>IF(G707=0,0,E707/G707)</f>
        <v>0</v>
      </c>
      <c r="F709" s="25"/>
      <c r="G709" s="32">
        <f t="shared" ref="G709:G712" si="76">C709+E709</f>
        <v>0</v>
      </c>
      <c r="H709" s="9"/>
      <c r="I709" s="11"/>
      <c r="L709" s="37" t="str">
        <f>L$7</f>
        <v>начисляют 2 балла, иначе 0.</v>
      </c>
    </row>
    <row r="710" spans="1:12" ht="20.25" thickTop="1" thickBot="1">
      <c r="A710" s="8" t="s">
        <v>47</v>
      </c>
      <c r="B710" s="17" t="s">
        <v>34</v>
      </c>
      <c r="C710" s="39">
        <f>'X,Y'!C710</f>
        <v>0</v>
      </c>
      <c r="D710" s="24"/>
      <c r="E710" s="39">
        <f>'X,Y'!E710</f>
        <v>0</v>
      </c>
      <c r="F710" s="24"/>
      <c r="G710" s="18">
        <f t="shared" si="76"/>
        <v>0</v>
      </c>
      <c r="H710" s="9"/>
      <c r="L710" s="37" t="str">
        <f>L$8</f>
        <v>Если в первом броске серии</v>
      </c>
    </row>
    <row r="711" spans="1:12" ht="19.5" thickTop="1">
      <c r="A711" s="8" t="s">
        <v>48</v>
      </c>
      <c r="B711" s="17" t="s">
        <v>35</v>
      </c>
      <c r="C711" s="30">
        <f>IF(G713=0,0,C710/G713)</f>
        <v>0</v>
      </c>
      <c r="D711" s="25">
        <f>IF(C713=0,0,C711/C713)</f>
        <v>0</v>
      </c>
      <c r="E711" s="31">
        <f>IF(G713=0,0,E710/G713)</f>
        <v>0</v>
      </c>
      <c r="F711" s="25">
        <f>IF(E713=0,0,E711/E713)</f>
        <v>0</v>
      </c>
      <c r="G711" s="32">
        <f t="shared" si="76"/>
        <v>0</v>
      </c>
      <c r="H711" s="9"/>
      <c r="L711" s="37" t="str">
        <f>L$9</f>
        <v>выпала "решка", то серию завершает</v>
      </c>
    </row>
    <row r="712" spans="1:12" ht="19.5" thickBot="1">
      <c r="A712" s="8" t="s">
        <v>100</v>
      </c>
      <c r="B712" s="17" t="s">
        <v>35</v>
      </c>
      <c r="C712" s="23">
        <f>IF(G710=0,0,C711/G711)</f>
        <v>0</v>
      </c>
      <c r="D712" s="24"/>
      <c r="E712" s="29">
        <f>IF(G710=0,0,E711/G711)</f>
        <v>0</v>
      </c>
      <c r="F712" s="24"/>
      <c r="G712" s="19">
        <f t="shared" si="76"/>
        <v>0</v>
      </c>
      <c r="H712" s="9"/>
      <c r="L712" s="37" t="str">
        <f>L$10</f>
        <v xml:space="preserve"> второй и третий броски.</v>
      </c>
    </row>
    <row r="713" spans="1:12" ht="19.5" thickTop="1">
      <c r="A713" s="8" t="s">
        <v>50</v>
      </c>
      <c r="B713" s="15"/>
      <c r="C713" s="33">
        <f>C707+C710</f>
        <v>0</v>
      </c>
      <c r="D713" s="21"/>
      <c r="E713" s="33">
        <f>E707+E710</f>
        <v>0</v>
      </c>
      <c r="F713" s="21"/>
      <c r="G713" s="16">
        <f>G707+G710</f>
        <v>0</v>
      </c>
      <c r="H713" s="9"/>
      <c r="L713" s="37" t="str">
        <f>L$11</f>
        <v xml:space="preserve"> Если на 2-м и 3-м бросках</v>
      </c>
    </row>
    <row r="714" spans="1:12" ht="18.75">
      <c r="A714" s="8"/>
      <c r="B714" s="15"/>
      <c r="C714" s="15">
        <f>C708+C711</f>
        <v>0</v>
      </c>
      <c r="D714" s="15">
        <f t="shared" ref="D714:F714" si="77">D708+D711</f>
        <v>0</v>
      </c>
      <c r="E714" s="15">
        <f t="shared" si="77"/>
        <v>0</v>
      </c>
      <c r="F714" s="15">
        <f t="shared" si="77"/>
        <v>0</v>
      </c>
      <c r="G714" s="15"/>
      <c r="H714" s="9"/>
      <c r="L714" s="37" t="str">
        <f>L$12</f>
        <v xml:space="preserve"> дважды выпала "решка",</v>
      </c>
    </row>
    <row r="715" spans="1:12" ht="18.75">
      <c r="A715" s="8"/>
      <c r="B715" s="15"/>
      <c r="C715" s="15"/>
      <c r="D715" s="15"/>
      <c r="E715" s="15"/>
      <c r="F715" s="15"/>
      <c r="G715" s="15"/>
      <c r="H715" s="9"/>
      <c r="L715" s="37" t="str">
        <f>L$13</f>
        <v>начисляют 0 баллов, иначе 2.</v>
      </c>
    </row>
    <row r="716" spans="1:12" ht="18.75">
      <c r="A716" s="8"/>
      <c r="B716" s="15"/>
      <c r="C716" s="15"/>
      <c r="D716" s="15"/>
      <c r="E716" s="15"/>
      <c r="F716" s="15"/>
      <c r="G716" s="15"/>
      <c r="H716" s="9"/>
      <c r="L716" s="37" t="str">
        <f>L$14</f>
        <v>X - число начисленных баллов за серию,</v>
      </c>
    </row>
    <row r="717" spans="1:12" ht="18.75">
      <c r="A717" s="8"/>
      <c r="B717" s="15"/>
      <c r="C717" s="15"/>
      <c r="D717" s="15"/>
      <c r="E717" s="15"/>
      <c r="F717" s="15"/>
      <c r="G717" s="15"/>
      <c r="H717" s="9"/>
      <c r="L717" s="37" t="str">
        <f>L$15</f>
        <v>Y - число бросков в серии.</v>
      </c>
    </row>
    <row r="718" spans="1:12" ht="18.75">
      <c r="A718" s="8"/>
      <c r="B718" s="15"/>
      <c r="C718" s="15"/>
      <c r="D718" s="15"/>
      <c r="E718" s="15"/>
      <c r="F718" s="15"/>
      <c r="G718" s="15"/>
      <c r="H718" s="9"/>
      <c r="L718" s="37">
        <f>L$16</f>
        <v>0</v>
      </c>
    </row>
    <row r="719" spans="1:12" ht="18.75">
      <c r="A719" s="8"/>
      <c r="B719" s="15"/>
      <c r="C719" s="15"/>
      <c r="D719" s="15"/>
      <c r="E719" s="15"/>
      <c r="F719" s="15"/>
      <c r="G719" s="15"/>
      <c r="H719" s="9"/>
      <c r="L719" s="37">
        <f>L$17</f>
        <v>0</v>
      </c>
    </row>
    <row r="721" spans="1:12" ht="18.75">
      <c r="A721" s="7">
        <f>'Название и список группы'!A41</f>
        <v>40</v>
      </c>
      <c r="B721" s="84">
        <f>'Название и список группы'!B41</f>
        <v>0</v>
      </c>
      <c r="C721" s="84"/>
      <c r="D721" s="84"/>
      <c r="E721" s="84"/>
      <c r="F721" s="84"/>
      <c r="G721" s="84"/>
      <c r="H721" s="84"/>
      <c r="I721" s="84"/>
      <c r="J721" s="84"/>
    </row>
    <row r="722" spans="1:12">
      <c r="B722" s="61"/>
      <c r="C722" s="88" t="s">
        <v>29</v>
      </c>
      <c r="D722" s="88"/>
      <c r="E722" s="88" t="s">
        <v>30</v>
      </c>
      <c r="F722" s="88"/>
      <c r="G722" s="61" t="s">
        <v>31</v>
      </c>
      <c r="H722" s="3"/>
      <c r="I722" s="3"/>
      <c r="J722" s="4" t="s">
        <v>3</v>
      </c>
      <c r="L722" s="5" t="str">
        <f>L$2</f>
        <v>10 серий бросков монеты</v>
      </c>
    </row>
    <row r="723" spans="1:12" ht="18.75">
      <c r="A723" s="8"/>
      <c r="B723" s="15"/>
      <c r="C723" s="15" t="s">
        <v>29</v>
      </c>
      <c r="D723" s="15" t="s">
        <v>32</v>
      </c>
      <c r="E723" s="15" t="s">
        <v>30</v>
      </c>
      <c r="F723" s="15" t="s">
        <v>33</v>
      </c>
      <c r="G723" s="15"/>
      <c r="H723" s="9"/>
      <c r="I723" s="9"/>
      <c r="J723" s="10">
        <f>IF(SUM(C725,E725,C728,E728)&gt;0,1,10^(-5))</f>
        <v>1.0000000000000001E-5</v>
      </c>
      <c r="L723" s="37" t="str">
        <f>L$3</f>
        <v>Если в первом броске серии</v>
      </c>
    </row>
    <row r="724" spans="1:12" ht="19.5" thickBot="1">
      <c r="A724" s="8"/>
      <c r="B724" s="15"/>
      <c r="C724" s="20" t="s">
        <v>34</v>
      </c>
      <c r="D724" s="20" t="s">
        <v>35</v>
      </c>
      <c r="E724" s="20" t="s">
        <v>34</v>
      </c>
      <c r="F724" s="20" t="s">
        <v>35</v>
      </c>
      <c r="G724" s="15"/>
      <c r="H724" s="9"/>
      <c r="I724" s="9"/>
      <c r="L724" s="37" t="str">
        <f>L$4</f>
        <v>выпал "орел", то серию завершает</v>
      </c>
    </row>
    <row r="725" spans="1:12" ht="19.5" thickTop="1">
      <c r="A725" s="8" t="s">
        <v>43</v>
      </c>
      <c r="B725" s="17" t="s">
        <v>34</v>
      </c>
      <c r="C725" s="39">
        <f>'X,Y'!C725</f>
        <v>0</v>
      </c>
      <c r="D725" s="22"/>
      <c r="E725" s="39">
        <f>'X,Y'!E725</f>
        <v>0</v>
      </c>
      <c r="F725" s="22"/>
      <c r="G725" s="18">
        <f>C725+E725</f>
        <v>0</v>
      </c>
      <c r="H725" s="9"/>
      <c r="I725" s="9"/>
      <c r="L725" s="37" t="str">
        <f>L$5</f>
        <v xml:space="preserve"> второй бросок.</v>
      </c>
    </row>
    <row r="726" spans="1:12" ht="19.5" thickBot="1">
      <c r="A726" s="8" t="s">
        <v>44</v>
      </c>
      <c r="B726" s="17" t="s">
        <v>35</v>
      </c>
      <c r="C726" s="26">
        <f>IF(G731=0,0,C725/G731)</f>
        <v>0</v>
      </c>
      <c r="D726" s="27">
        <f>IF(C731=0,0,C726/C731)</f>
        <v>0</v>
      </c>
      <c r="E726" s="28">
        <f>IF(G731=0,0,E725/G731)</f>
        <v>0</v>
      </c>
      <c r="F726" s="27">
        <f>IF(E731=0,0,E726/E731)</f>
        <v>0</v>
      </c>
      <c r="G726" s="19">
        <f>C726+E726</f>
        <v>0</v>
      </c>
      <c r="H726" s="9"/>
      <c r="I726" s="11"/>
      <c r="L726" s="37" t="str">
        <f>L$6</f>
        <v xml:space="preserve"> Если на втором броске "орел",</v>
      </c>
    </row>
    <row r="727" spans="1:12" ht="20.25" thickTop="1" thickBot="1">
      <c r="A727" s="8" t="s">
        <v>99</v>
      </c>
      <c r="B727" s="17" t="s">
        <v>35</v>
      </c>
      <c r="C727" s="38">
        <f>IF(G725=0,0,C725/G725)</f>
        <v>0</v>
      </c>
      <c r="D727" s="25"/>
      <c r="E727" s="31">
        <f>IF(G725=0,0,E725/G725)</f>
        <v>0</v>
      </c>
      <c r="F727" s="25"/>
      <c r="G727" s="32">
        <f t="shared" ref="G727:G730" si="78">C727+E727</f>
        <v>0</v>
      </c>
      <c r="H727" s="9"/>
      <c r="I727" s="11"/>
      <c r="L727" s="37" t="str">
        <f>L$7</f>
        <v>начисляют 2 балла, иначе 0.</v>
      </c>
    </row>
    <row r="728" spans="1:12" ht="20.25" thickTop="1" thickBot="1">
      <c r="A728" s="8" t="s">
        <v>47</v>
      </c>
      <c r="B728" s="17" t="s">
        <v>34</v>
      </c>
      <c r="C728" s="39">
        <f>'X,Y'!C728</f>
        <v>0</v>
      </c>
      <c r="D728" s="24"/>
      <c r="E728" s="39">
        <f>'X,Y'!E728</f>
        <v>0</v>
      </c>
      <c r="F728" s="24"/>
      <c r="G728" s="18">
        <f t="shared" si="78"/>
        <v>0</v>
      </c>
      <c r="H728" s="9"/>
      <c r="L728" s="37" t="str">
        <f>L$8</f>
        <v>Если в первом броске серии</v>
      </c>
    </row>
    <row r="729" spans="1:12" ht="19.5" thickTop="1">
      <c r="A729" s="8" t="s">
        <v>48</v>
      </c>
      <c r="B729" s="17" t="s">
        <v>35</v>
      </c>
      <c r="C729" s="30">
        <f>IF(G731=0,0,C728/G731)</f>
        <v>0</v>
      </c>
      <c r="D729" s="25">
        <f>IF(C731=0,0,C729/C731)</f>
        <v>0</v>
      </c>
      <c r="E729" s="31">
        <f>IF(G731=0,0,E728/G731)</f>
        <v>0</v>
      </c>
      <c r="F729" s="25">
        <f>IF(E731=0,0,E729/E731)</f>
        <v>0</v>
      </c>
      <c r="G729" s="32">
        <f t="shared" si="78"/>
        <v>0</v>
      </c>
      <c r="H729" s="9"/>
      <c r="L729" s="37" t="str">
        <f>L$9</f>
        <v>выпала "решка", то серию завершает</v>
      </c>
    </row>
    <row r="730" spans="1:12" ht="19.5" thickBot="1">
      <c r="A730" s="8" t="s">
        <v>100</v>
      </c>
      <c r="B730" s="17" t="s">
        <v>35</v>
      </c>
      <c r="C730" s="23">
        <f>IF(G728=0,0,C729/G729)</f>
        <v>0</v>
      </c>
      <c r="D730" s="24"/>
      <c r="E730" s="29">
        <f>IF(G728=0,0,E729/G729)</f>
        <v>0</v>
      </c>
      <c r="F730" s="24"/>
      <c r="G730" s="19">
        <f t="shared" si="78"/>
        <v>0</v>
      </c>
      <c r="H730" s="9"/>
      <c r="L730" s="37" t="str">
        <f>L$10</f>
        <v xml:space="preserve"> второй и третий броски.</v>
      </c>
    </row>
    <row r="731" spans="1:12" ht="19.5" thickTop="1">
      <c r="A731" s="8" t="s">
        <v>50</v>
      </c>
      <c r="B731" s="15"/>
      <c r="C731" s="33">
        <f>C725+C728</f>
        <v>0</v>
      </c>
      <c r="D731" s="21"/>
      <c r="E731" s="33">
        <f>E725+E728</f>
        <v>0</v>
      </c>
      <c r="F731" s="21"/>
      <c r="G731" s="16">
        <f>G725+G728</f>
        <v>0</v>
      </c>
      <c r="H731" s="9"/>
      <c r="L731" s="37" t="str">
        <f>L$11</f>
        <v xml:space="preserve"> Если на 2-м и 3-м бросках</v>
      </c>
    </row>
    <row r="732" spans="1:12" ht="18.75">
      <c r="A732" s="8"/>
      <c r="B732" s="15"/>
      <c r="C732" s="15">
        <f>C726+C729</f>
        <v>0</v>
      </c>
      <c r="D732" s="15">
        <f t="shared" ref="D732:F732" si="79">D726+D729</f>
        <v>0</v>
      </c>
      <c r="E732" s="15">
        <f t="shared" si="79"/>
        <v>0</v>
      </c>
      <c r="F732" s="15">
        <f t="shared" si="79"/>
        <v>0</v>
      </c>
      <c r="G732" s="15"/>
      <c r="H732" s="9"/>
      <c r="L732" s="37" t="str">
        <f>L$12</f>
        <v xml:space="preserve"> дважды выпала "решка",</v>
      </c>
    </row>
    <row r="733" spans="1:12" ht="18.75">
      <c r="A733" s="8"/>
      <c r="B733" s="15"/>
      <c r="C733" s="15"/>
      <c r="D733" s="15"/>
      <c r="E733" s="15"/>
      <c r="F733" s="15"/>
      <c r="G733" s="15"/>
      <c r="H733" s="9"/>
      <c r="L733" s="37" t="str">
        <f>L$13</f>
        <v>начисляют 0 баллов, иначе 2.</v>
      </c>
    </row>
    <row r="734" spans="1:12" ht="18.75">
      <c r="A734" s="8"/>
      <c r="B734" s="15"/>
      <c r="C734" s="15"/>
      <c r="D734" s="15"/>
      <c r="E734" s="15"/>
      <c r="F734" s="15"/>
      <c r="G734" s="15"/>
      <c r="H734" s="9"/>
      <c r="L734" s="37" t="str">
        <f>L$14</f>
        <v>X - число начисленных баллов за серию,</v>
      </c>
    </row>
    <row r="735" spans="1:12" ht="18.75">
      <c r="A735" s="8"/>
      <c r="B735" s="15"/>
      <c r="C735" s="15"/>
      <c r="D735" s="15"/>
      <c r="E735" s="15"/>
      <c r="F735" s="15"/>
      <c r="G735" s="15"/>
      <c r="H735" s="9"/>
      <c r="L735" s="37" t="str">
        <f>L$15</f>
        <v>Y - число бросков в серии.</v>
      </c>
    </row>
    <row r="736" spans="1:12" ht="18.75">
      <c r="A736" s="8"/>
      <c r="B736" s="15"/>
      <c r="C736" s="15"/>
      <c r="D736" s="15"/>
      <c r="E736" s="15"/>
      <c r="F736" s="15"/>
      <c r="G736" s="15"/>
      <c r="H736" s="9"/>
      <c r="L736" s="37">
        <f>L$16</f>
        <v>0</v>
      </c>
    </row>
    <row r="737" spans="1:12" ht="18.75">
      <c r="A737" s="8"/>
      <c r="B737" s="15"/>
      <c r="C737" s="15"/>
      <c r="D737" s="15"/>
      <c r="E737" s="15"/>
      <c r="F737" s="15"/>
      <c r="G737" s="15"/>
      <c r="H737" s="9"/>
      <c r="L737" s="37">
        <f>L$17</f>
        <v>0</v>
      </c>
    </row>
  </sheetData>
  <mergeCells count="123">
    <mergeCell ref="B721:J721"/>
    <mergeCell ref="C722:D722"/>
    <mergeCell ref="E722:F722"/>
    <mergeCell ref="B685:J685"/>
    <mergeCell ref="C686:D686"/>
    <mergeCell ref="E686:F686"/>
    <mergeCell ref="B703:J703"/>
    <mergeCell ref="C704:D704"/>
    <mergeCell ref="E704:F704"/>
    <mergeCell ref="B649:J649"/>
    <mergeCell ref="C650:D650"/>
    <mergeCell ref="E650:F650"/>
    <mergeCell ref="B667:J667"/>
    <mergeCell ref="C668:D668"/>
    <mergeCell ref="E668:F668"/>
    <mergeCell ref="B613:J613"/>
    <mergeCell ref="C614:D614"/>
    <mergeCell ref="E614:F614"/>
    <mergeCell ref="B631:J631"/>
    <mergeCell ref="C632:D632"/>
    <mergeCell ref="E632:F632"/>
    <mergeCell ref="B577:J577"/>
    <mergeCell ref="C578:D578"/>
    <mergeCell ref="E578:F578"/>
    <mergeCell ref="B595:J595"/>
    <mergeCell ref="C596:D596"/>
    <mergeCell ref="E596:F596"/>
    <mergeCell ref="B541:J541"/>
    <mergeCell ref="C542:D542"/>
    <mergeCell ref="E542:F542"/>
    <mergeCell ref="B559:J559"/>
    <mergeCell ref="C560:D560"/>
    <mergeCell ref="E560:F560"/>
    <mergeCell ref="B505:J505"/>
    <mergeCell ref="C506:D506"/>
    <mergeCell ref="E506:F506"/>
    <mergeCell ref="B523:J523"/>
    <mergeCell ref="C524:D524"/>
    <mergeCell ref="E524:F524"/>
    <mergeCell ref="B469:J469"/>
    <mergeCell ref="C470:D470"/>
    <mergeCell ref="E470:F470"/>
    <mergeCell ref="B487:J487"/>
    <mergeCell ref="C488:D488"/>
    <mergeCell ref="E488:F488"/>
    <mergeCell ref="B433:J433"/>
    <mergeCell ref="C434:D434"/>
    <mergeCell ref="E434:F434"/>
    <mergeCell ref="B451:J451"/>
    <mergeCell ref="C452:D452"/>
    <mergeCell ref="E452:F452"/>
    <mergeCell ref="B397:J397"/>
    <mergeCell ref="C398:D398"/>
    <mergeCell ref="E398:F398"/>
    <mergeCell ref="B415:J415"/>
    <mergeCell ref="C416:D416"/>
    <mergeCell ref="E416:F416"/>
    <mergeCell ref="B361:J361"/>
    <mergeCell ref="C362:D362"/>
    <mergeCell ref="E362:F362"/>
    <mergeCell ref="B379:J379"/>
    <mergeCell ref="C380:D380"/>
    <mergeCell ref="E380:F380"/>
    <mergeCell ref="B325:J325"/>
    <mergeCell ref="C326:D326"/>
    <mergeCell ref="E326:F326"/>
    <mergeCell ref="B343:J343"/>
    <mergeCell ref="C344:D344"/>
    <mergeCell ref="E344:F344"/>
    <mergeCell ref="B289:J289"/>
    <mergeCell ref="C290:D290"/>
    <mergeCell ref="E290:F290"/>
    <mergeCell ref="B307:J307"/>
    <mergeCell ref="C308:D308"/>
    <mergeCell ref="E308:F308"/>
    <mergeCell ref="B253:J253"/>
    <mergeCell ref="C254:D254"/>
    <mergeCell ref="E254:F254"/>
    <mergeCell ref="B271:J271"/>
    <mergeCell ref="C272:D272"/>
    <mergeCell ref="E272:F272"/>
    <mergeCell ref="B217:J217"/>
    <mergeCell ref="C218:D218"/>
    <mergeCell ref="E218:F218"/>
    <mergeCell ref="B235:J235"/>
    <mergeCell ref="C236:D236"/>
    <mergeCell ref="E236:F236"/>
    <mergeCell ref="B181:J181"/>
    <mergeCell ref="C182:D182"/>
    <mergeCell ref="E182:F182"/>
    <mergeCell ref="B199:J199"/>
    <mergeCell ref="C200:D200"/>
    <mergeCell ref="E200:F200"/>
    <mergeCell ref="B145:J145"/>
    <mergeCell ref="C146:D146"/>
    <mergeCell ref="E146:F146"/>
    <mergeCell ref="B163:J163"/>
    <mergeCell ref="C164:D164"/>
    <mergeCell ref="E164:F164"/>
    <mergeCell ref="B109:J109"/>
    <mergeCell ref="C110:D110"/>
    <mergeCell ref="E110:F110"/>
    <mergeCell ref="B127:J127"/>
    <mergeCell ref="C128:D128"/>
    <mergeCell ref="E128:F128"/>
    <mergeCell ref="B91:J91"/>
    <mergeCell ref="C92:D92"/>
    <mergeCell ref="E92:F92"/>
    <mergeCell ref="B37:J37"/>
    <mergeCell ref="C38:D38"/>
    <mergeCell ref="E38:F38"/>
    <mergeCell ref="B55:J55"/>
    <mergeCell ref="C56:D56"/>
    <mergeCell ref="E56:F56"/>
    <mergeCell ref="B1:G1"/>
    <mergeCell ref="C2:D2"/>
    <mergeCell ref="E2:F2"/>
    <mergeCell ref="B19:J19"/>
    <mergeCell ref="C20:D20"/>
    <mergeCell ref="E20:F20"/>
    <mergeCell ref="B73:J73"/>
    <mergeCell ref="C74:D74"/>
    <mergeCell ref="E74:F7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9B18ED-C7F0-4155-8A5A-8C6CB7D7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36276A-FFB5-48D9-94F7-EFBB23CBF3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3720D-5CAE-40CE-A95D-F391C1283D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ПротоколыИспытаний</vt:lpstr>
      <vt:lpstr>X,Y</vt:lpstr>
      <vt:lpstr>Название и список группы</vt:lpstr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Пользователь Windows</cp:lastModifiedBy>
  <cp:revision>17</cp:revision>
  <dcterms:created xsi:type="dcterms:W3CDTF">2020-03-27T07:57:59Z</dcterms:created>
  <dcterms:modified xsi:type="dcterms:W3CDTF">2020-04-24T10:11:31Z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