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0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7ff\AC\Temp\"/>
    </mc:Choice>
  </mc:AlternateContent>
  <xr:revisionPtr revIDLastSave="0" documentId="8_{81848390-D8C2-4CAD-9704-532897BDA0A3}" xr6:coauthVersionLast="45" xr6:coauthVersionMax="45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  <sheet name="Лист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1" i="1" l="1"/>
  <c r="E301" i="1"/>
  <c r="D301" i="1"/>
  <c r="C301" i="1"/>
  <c r="B301" i="1"/>
  <c r="A301" i="1"/>
  <c r="N300" i="1"/>
  <c r="M300" i="1"/>
  <c r="L300" i="1"/>
  <c r="K300" i="1"/>
  <c r="H300" i="1"/>
  <c r="G300" i="1"/>
  <c r="A300" i="1"/>
  <c r="F294" i="1"/>
  <c r="E294" i="1"/>
  <c r="D294" i="1"/>
  <c r="C294" i="1"/>
  <c r="B294" i="1"/>
  <c r="A294" i="1"/>
  <c r="N293" i="1"/>
  <c r="M293" i="1"/>
  <c r="L293" i="1"/>
  <c r="K293" i="1"/>
  <c r="H293" i="1"/>
  <c r="G293" i="1"/>
  <c r="A293" i="1"/>
  <c r="F287" i="1"/>
  <c r="E287" i="1"/>
  <c r="D287" i="1"/>
  <c r="C287" i="1"/>
  <c r="B287" i="1"/>
  <c r="A287" i="1"/>
  <c r="N286" i="1"/>
  <c r="M286" i="1"/>
  <c r="L286" i="1"/>
  <c r="K286" i="1"/>
  <c r="H286" i="1"/>
  <c r="G286" i="1"/>
  <c r="A286" i="1"/>
  <c r="F280" i="1"/>
  <c r="E280" i="1"/>
  <c r="D280" i="1"/>
  <c r="C280" i="1"/>
  <c r="B280" i="1"/>
  <c r="A280" i="1"/>
  <c r="N279" i="1"/>
  <c r="M279" i="1"/>
  <c r="L279" i="1"/>
  <c r="K279" i="1"/>
  <c r="H279" i="1"/>
  <c r="G279" i="1"/>
  <c r="A279" i="1"/>
  <c r="F273" i="1"/>
  <c r="E273" i="1"/>
  <c r="D273" i="1"/>
  <c r="C273" i="1"/>
  <c r="B273" i="1"/>
  <c r="A273" i="1"/>
  <c r="N272" i="1"/>
  <c r="M272" i="1"/>
  <c r="L272" i="1"/>
  <c r="K272" i="1"/>
  <c r="H272" i="1"/>
  <c r="G272" i="1"/>
  <c r="A272" i="1"/>
  <c r="F266" i="1"/>
  <c r="E266" i="1"/>
  <c r="D266" i="1"/>
  <c r="C266" i="1"/>
  <c r="B266" i="1"/>
  <c r="A266" i="1"/>
  <c r="N265" i="1"/>
  <c r="M265" i="1"/>
  <c r="L265" i="1"/>
  <c r="K265" i="1"/>
  <c r="H265" i="1"/>
  <c r="G265" i="1"/>
  <c r="A265" i="1"/>
  <c r="F259" i="1"/>
  <c r="E259" i="1"/>
  <c r="D259" i="1"/>
  <c r="C259" i="1"/>
  <c r="B259" i="1"/>
  <c r="A259" i="1"/>
  <c r="N258" i="1"/>
  <c r="M258" i="1"/>
  <c r="L258" i="1"/>
  <c r="K258" i="1"/>
  <c r="H258" i="1"/>
  <c r="G258" i="1"/>
  <c r="A258" i="1"/>
  <c r="F252" i="1"/>
  <c r="E252" i="1"/>
  <c r="D252" i="1"/>
  <c r="C252" i="1"/>
  <c r="B252" i="1"/>
  <c r="A252" i="1"/>
  <c r="N251" i="1"/>
  <c r="M251" i="1"/>
  <c r="L251" i="1"/>
  <c r="K251" i="1"/>
  <c r="H251" i="1"/>
  <c r="G251" i="1"/>
  <c r="A251" i="1"/>
  <c r="F245" i="1"/>
  <c r="E245" i="1"/>
  <c r="D245" i="1"/>
  <c r="C245" i="1"/>
  <c r="B245" i="1"/>
  <c r="A245" i="1"/>
  <c r="N244" i="1"/>
  <c r="M244" i="1"/>
  <c r="L244" i="1"/>
  <c r="K244" i="1"/>
  <c r="H244" i="1"/>
  <c r="G244" i="1"/>
  <c r="A244" i="1"/>
  <c r="A246" i="1"/>
  <c r="G246" i="1"/>
  <c r="F238" i="1"/>
  <c r="E238" i="1"/>
  <c r="D238" i="1"/>
  <c r="C238" i="1"/>
  <c r="B238" i="1"/>
  <c r="A238" i="1"/>
  <c r="N237" i="1"/>
  <c r="M237" i="1"/>
  <c r="L237" i="1"/>
  <c r="K237" i="1"/>
  <c r="H237" i="1"/>
  <c r="G237" i="1"/>
  <c r="A237" i="1"/>
  <c r="F231" i="1"/>
  <c r="E231" i="1"/>
  <c r="D231" i="1"/>
  <c r="C231" i="1"/>
  <c r="B231" i="1"/>
  <c r="A231" i="1"/>
  <c r="N230" i="1"/>
  <c r="M230" i="1"/>
  <c r="L230" i="1"/>
  <c r="K230" i="1"/>
  <c r="H230" i="1"/>
  <c r="G230" i="1"/>
  <c r="A230" i="1"/>
  <c r="F224" i="1"/>
  <c r="E224" i="1"/>
  <c r="D224" i="1"/>
  <c r="C224" i="1"/>
  <c r="B224" i="1"/>
  <c r="A224" i="1"/>
  <c r="N223" i="1"/>
  <c r="M223" i="1"/>
  <c r="L223" i="1"/>
  <c r="K223" i="1"/>
  <c r="H223" i="1"/>
  <c r="G223" i="1"/>
  <c r="A223" i="1"/>
  <c r="F217" i="1"/>
  <c r="E217" i="1"/>
  <c r="D217" i="1"/>
  <c r="C217" i="1"/>
  <c r="B217" i="1"/>
  <c r="A217" i="1"/>
  <c r="N216" i="1"/>
  <c r="M216" i="1"/>
  <c r="L216" i="1"/>
  <c r="K216" i="1"/>
  <c r="H216" i="1"/>
  <c r="G216" i="1"/>
  <c r="A216" i="1"/>
  <c r="F210" i="1"/>
  <c r="E210" i="1"/>
  <c r="D210" i="1"/>
  <c r="C210" i="1"/>
  <c r="B210" i="1"/>
  <c r="A210" i="1"/>
  <c r="N209" i="1"/>
  <c r="M209" i="1"/>
  <c r="L209" i="1"/>
  <c r="K209" i="1"/>
  <c r="H209" i="1"/>
  <c r="G209" i="1"/>
  <c r="A209" i="1"/>
  <c r="F203" i="1"/>
  <c r="E203" i="1"/>
  <c r="D203" i="1"/>
  <c r="C203" i="1"/>
  <c r="B203" i="1"/>
  <c r="A203" i="1"/>
  <c r="N202" i="1"/>
  <c r="M202" i="1"/>
  <c r="L202" i="1"/>
  <c r="K202" i="1"/>
  <c r="H202" i="1"/>
  <c r="G202" i="1"/>
  <c r="A202" i="1"/>
  <c r="F196" i="1"/>
  <c r="E196" i="1"/>
  <c r="D196" i="1"/>
  <c r="C196" i="1"/>
  <c r="B196" i="1"/>
  <c r="A196" i="1"/>
  <c r="N195" i="1"/>
  <c r="M195" i="1"/>
  <c r="L195" i="1"/>
  <c r="K195" i="1"/>
  <c r="H195" i="1"/>
  <c r="G195" i="1"/>
  <c r="A195" i="1"/>
  <c r="F189" i="1"/>
  <c r="E189" i="1"/>
  <c r="D189" i="1"/>
  <c r="C189" i="1"/>
  <c r="B189" i="1"/>
  <c r="A189" i="1"/>
  <c r="N188" i="1"/>
  <c r="M188" i="1"/>
  <c r="L188" i="1"/>
  <c r="K188" i="1"/>
  <c r="H188" i="1"/>
  <c r="G188" i="1"/>
  <c r="A188" i="1"/>
  <c r="F182" i="1"/>
  <c r="E182" i="1"/>
  <c r="D182" i="1"/>
  <c r="C182" i="1"/>
  <c r="B182" i="1"/>
  <c r="A182" i="1"/>
  <c r="N181" i="1"/>
  <c r="M181" i="1"/>
  <c r="L181" i="1"/>
  <c r="K181" i="1"/>
  <c r="H181" i="1"/>
  <c r="G181" i="1"/>
  <c r="A181" i="1"/>
  <c r="F175" i="1"/>
  <c r="E175" i="1"/>
  <c r="D175" i="1"/>
  <c r="C175" i="1"/>
  <c r="B175" i="1"/>
  <c r="A175" i="1"/>
  <c r="N174" i="1"/>
  <c r="M174" i="1"/>
  <c r="L174" i="1"/>
  <c r="K174" i="1"/>
  <c r="H174" i="1"/>
  <c r="G174" i="1"/>
  <c r="A174" i="1"/>
  <c r="F168" i="1"/>
  <c r="E168" i="1"/>
  <c r="D168" i="1"/>
  <c r="C168" i="1"/>
  <c r="B168" i="1"/>
  <c r="A168" i="1"/>
  <c r="N167" i="1"/>
  <c r="M167" i="1"/>
  <c r="L167" i="1"/>
  <c r="K167" i="1"/>
  <c r="H167" i="1"/>
  <c r="G167" i="1"/>
  <c r="A167" i="1"/>
  <c r="F161" i="1"/>
  <c r="E161" i="1"/>
  <c r="D161" i="1"/>
  <c r="C161" i="1"/>
  <c r="B161" i="1"/>
  <c r="A161" i="1"/>
  <c r="N160" i="1"/>
  <c r="M160" i="1"/>
  <c r="L160" i="1"/>
  <c r="K160" i="1"/>
  <c r="H160" i="1"/>
  <c r="G160" i="1"/>
  <c r="A160" i="1"/>
  <c r="F154" i="1"/>
  <c r="E154" i="1"/>
  <c r="D154" i="1"/>
  <c r="C154" i="1"/>
  <c r="B154" i="1"/>
  <c r="A154" i="1"/>
  <c r="N153" i="1"/>
  <c r="M153" i="1"/>
  <c r="L153" i="1"/>
  <c r="K153" i="1"/>
  <c r="H153" i="1"/>
  <c r="G153" i="1"/>
  <c r="A153" i="1"/>
  <c r="F147" i="1"/>
  <c r="E147" i="1"/>
  <c r="D147" i="1"/>
  <c r="C147" i="1"/>
  <c r="B147" i="1"/>
  <c r="A147" i="1"/>
  <c r="N146" i="1"/>
  <c r="M146" i="1"/>
  <c r="L146" i="1"/>
  <c r="K146" i="1"/>
  <c r="H146" i="1"/>
  <c r="G146" i="1"/>
  <c r="A146" i="1"/>
  <c r="F140" i="1"/>
  <c r="E140" i="1"/>
  <c r="D140" i="1"/>
  <c r="C140" i="1"/>
  <c r="B140" i="1"/>
  <c r="A140" i="1"/>
  <c r="N139" i="1"/>
  <c r="M139" i="1"/>
  <c r="L139" i="1"/>
  <c r="K139" i="1"/>
  <c r="H139" i="1"/>
  <c r="G139" i="1"/>
  <c r="A139" i="1"/>
  <c r="F133" i="1"/>
  <c r="E133" i="1"/>
  <c r="D133" i="1"/>
  <c r="C133" i="1"/>
  <c r="B133" i="1"/>
  <c r="A133" i="1"/>
  <c r="N132" i="1"/>
  <c r="M132" i="1"/>
  <c r="L132" i="1"/>
  <c r="K132" i="1"/>
  <c r="H132" i="1"/>
  <c r="G132" i="1"/>
  <c r="A132" i="1"/>
  <c r="F126" i="1"/>
  <c r="E126" i="1"/>
  <c r="D126" i="1"/>
  <c r="C126" i="1"/>
  <c r="B126" i="1"/>
  <c r="A126" i="1"/>
  <c r="N125" i="1"/>
  <c r="M125" i="1"/>
  <c r="L125" i="1"/>
  <c r="K125" i="1"/>
  <c r="H125" i="1"/>
  <c r="G125" i="1"/>
  <c r="A125" i="1"/>
  <c r="F119" i="1"/>
  <c r="E119" i="1"/>
  <c r="D119" i="1"/>
  <c r="C119" i="1"/>
  <c r="B119" i="1"/>
  <c r="A119" i="1"/>
  <c r="N118" i="1"/>
  <c r="M118" i="1"/>
  <c r="L118" i="1"/>
  <c r="K118" i="1"/>
  <c r="H118" i="1"/>
  <c r="G118" i="1"/>
  <c r="A118" i="1"/>
  <c r="F112" i="1"/>
  <c r="E112" i="1"/>
  <c r="D112" i="1"/>
  <c r="C112" i="1"/>
  <c r="B112" i="1"/>
  <c r="A112" i="1"/>
  <c r="N111" i="1"/>
  <c r="M111" i="1"/>
  <c r="L111" i="1"/>
  <c r="K111" i="1"/>
  <c r="H111" i="1"/>
  <c r="G111" i="1"/>
  <c r="A111" i="1"/>
  <c r="F105" i="1"/>
  <c r="E105" i="1"/>
  <c r="D105" i="1"/>
  <c r="C105" i="1"/>
  <c r="B105" i="1"/>
  <c r="A105" i="1"/>
  <c r="N104" i="1"/>
  <c r="M104" i="1"/>
  <c r="L104" i="1"/>
  <c r="K104" i="1"/>
  <c r="H104" i="1"/>
  <c r="G104" i="1"/>
  <c r="A104" i="1"/>
  <c r="F98" i="1"/>
  <c r="E98" i="1"/>
  <c r="D98" i="1"/>
  <c r="C98" i="1"/>
  <c r="B98" i="1"/>
  <c r="A98" i="1"/>
  <c r="N97" i="1"/>
  <c r="M97" i="1"/>
  <c r="L97" i="1"/>
  <c r="K97" i="1"/>
  <c r="H97" i="1"/>
  <c r="G97" i="1"/>
  <c r="A97" i="1"/>
  <c r="F91" i="1"/>
  <c r="E91" i="1"/>
  <c r="D91" i="1"/>
  <c r="C91" i="1"/>
  <c r="B91" i="1"/>
  <c r="A91" i="1"/>
  <c r="N90" i="1"/>
  <c r="M90" i="1"/>
  <c r="L90" i="1"/>
  <c r="K90" i="1"/>
  <c r="H90" i="1"/>
  <c r="G90" i="1"/>
  <c r="A90" i="1"/>
  <c r="F84" i="1"/>
  <c r="E84" i="1"/>
  <c r="D84" i="1"/>
  <c r="C84" i="1"/>
  <c r="B84" i="1"/>
  <c r="A84" i="1"/>
  <c r="N83" i="1"/>
  <c r="M83" i="1"/>
  <c r="L83" i="1"/>
  <c r="K83" i="1"/>
  <c r="H83" i="1"/>
  <c r="G83" i="1"/>
  <c r="A83" i="1"/>
  <c r="F77" i="1"/>
  <c r="E77" i="1"/>
  <c r="D77" i="1"/>
  <c r="C77" i="1"/>
  <c r="B77" i="1"/>
  <c r="A77" i="1"/>
  <c r="N76" i="1"/>
  <c r="M76" i="1"/>
  <c r="L76" i="1"/>
  <c r="K76" i="1"/>
  <c r="H76" i="1"/>
  <c r="G76" i="1"/>
  <c r="A76" i="1"/>
  <c r="F70" i="1"/>
  <c r="E70" i="1"/>
  <c r="D70" i="1"/>
  <c r="C70" i="1"/>
  <c r="B70" i="1"/>
  <c r="A70" i="1"/>
  <c r="N69" i="1"/>
  <c r="M69" i="1"/>
  <c r="L69" i="1"/>
  <c r="K69" i="1"/>
  <c r="H69" i="1"/>
  <c r="G69" i="1"/>
  <c r="A69" i="1"/>
  <c r="F63" i="1"/>
  <c r="E63" i="1"/>
  <c r="D63" i="1"/>
  <c r="C63" i="1"/>
  <c r="B63" i="1"/>
  <c r="A63" i="1"/>
  <c r="N62" i="1"/>
  <c r="M62" i="1"/>
  <c r="L62" i="1"/>
  <c r="K62" i="1"/>
  <c r="H62" i="1"/>
  <c r="G62" i="1"/>
  <c r="A62" i="1"/>
  <c r="F56" i="1"/>
  <c r="E56" i="1"/>
  <c r="D56" i="1"/>
  <c r="C56" i="1"/>
  <c r="B56" i="1"/>
  <c r="N55" i="1"/>
  <c r="M55" i="1"/>
  <c r="L55" i="1"/>
  <c r="K55" i="1"/>
  <c r="H55" i="1"/>
  <c r="G55" i="1"/>
  <c r="F49" i="1"/>
  <c r="E49" i="1"/>
  <c r="D49" i="1"/>
  <c r="C49" i="1"/>
  <c r="B49" i="1"/>
  <c r="N48" i="1"/>
  <c r="M48" i="1"/>
  <c r="L48" i="1"/>
  <c r="K48" i="1"/>
  <c r="H48" i="1"/>
  <c r="G48" i="1"/>
  <c r="F42" i="1"/>
  <c r="E42" i="1"/>
  <c r="D42" i="1"/>
  <c r="C42" i="1"/>
  <c r="B42" i="1"/>
  <c r="N41" i="1"/>
  <c r="M41" i="1"/>
  <c r="L41" i="1"/>
  <c r="K41" i="1"/>
  <c r="H41" i="1"/>
  <c r="G41" i="1"/>
  <c r="F35" i="1"/>
  <c r="E35" i="1"/>
  <c r="D35" i="1"/>
  <c r="C35" i="1"/>
  <c r="B35" i="1"/>
  <c r="N34" i="1"/>
  <c r="M34" i="1"/>
  <c r="L34" i="1"/>
  <c r="K34" i="1"/>
  <c r="H34" i="1"/>
  <c r="G34" i="1"/>
  <c r="F28" i="1"/>
  <c r="E28" i="1"/>
  <c r="D28" i="1"/>
  <c r="C28" i="1"/>
  <c r="B28" i="1"/>
  <c r="N27" i="1"/>
  <c r="M27" i="1"/>
  <c r="L27" i="1"/>
  <c r="K27" i="1"/>
  <c r="H27" i="1"/>
  <c r="G27" i="1"/>
  <c r="G20" i="1"/>
  <c r="H20" i="1"/>
  <c r="K20" i="1"/>
  <c r="L20" i="1"/>
  <c r="M20" i="1"/>
  <c r="N20" i="1"/>
  <c r="F21" i="1"/>
  <c r="E21" i="1"/>
  <c r="D21" i="1"/>
  <c r="C21" i="1"/>
  <c r="B21" i="1"/>
  <c r="C6" i="1"/>
  <c r="D6" i="1"/>
  <c r="E6" i="1"/>
  <c r="F6" i="1"/>
  <c r="B6" i="1"/>
  <c r="A56" i="1"/>
  <c r="A55" i="1"/>
  <c r="A49" i="1"/>
  <c r="A48" i="1"/>
  <c r="A42" i="1"/>
  <c r="A41" i="1"/>
  <c r="A35" i="1"/>
  <c r="A34" i="1"/>
  <c r="A28" i="1"/>
  <c r="A27" i="1"/>
  <c r="A21" i="1"/>
  <c r="A20" i="1"/>
  <c r="N13" i="1"/>
  <c r="M13" i="1"/>
  <c r="L13" i="1"/>
  <c r="K13" i="1"/>
  <c r="H13" i="1"/>
  <c r="G13" i="1"/>
  <c r="F14" i="1"/>
  <c r="E14" i="1"/>
  <c r="D14" i="1"/>
  <c r="C14" i="1"/>
  <c r="B14" i="1"/>
  <c r="A13" i="1"/>
  <c r="N6" i="1"/>
  <c r="L6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36" i="1"/>
  <c r="M236" i="1"/>
  <c r="L236" i="1"/>
  <c r="K236" i="1"/>
  <c r="N235" i="1"/>
  <c r="M235" i="1"/>
  <c r="L235" i="1"/>
  <c r="K235" i="1"/>
  <c r="N234" i="1"/>
  <c r="M234" i="1"/>
  <c r="L234" i="1"/>
  <c r="K234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08" i="1"/>
  <c r="M208" i="1"/>
  <c r="L208" i="1"/>
  <c r="K208" i="1"/>
  <c r="N207" i="1"/>
  <c r="M207" i="1"/>
  <c r="L207" i="1"/>
  <c r="K207" i="1"/>
  <c r="N206" i="1"/>
  <c r="M206" i="1"/>
  <c r="L206" i="1"/>
  <c r="K206" i="1"/>
  <c r="N201" i="1"/>
  <c r="M201" i="1"/>
  <c r="L201" i="1"/>
  <c r="K201" i="1"/>
  <c r="N200" i="1"/>
  <c r="M200" i="1"/>
  <c r="L200" i="1"/>
  <c r="K200" i="1"/>
  <c r="N199" i="1"/>
  <c r="M199" i="1"/>
  <c r="L199" i="1"/>
  <c r="K199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N187" i="1"/>
  <c r="M187" i="1"/>
  <c r="L187" i="1"/>
  <c r="K187" i="1"/>
  <c r="N186" i="1"/>
  <c r="M186" i="1"/>
  <c r="L186" i="1"/>
  <c r="K186" i="1"/>
  <c r="N185" i="1"/>
  <c r="M185" i="1"/>
  <c r="L185" i="1"/>
  <c r="K185" i="1"/>
  <c r="N180" i="1"/>
  <c r="M180" i="1"/>
  <c r="L180" i="1"/>
  <c r="K180" i="1"/>
  <c r="N179" i="1"/>
  <c r="M179" i="1"/>
  <c r="L179" i="1"/>
  <c r="K179" i="1"/>
  <c r="N178" i="1"/>
  <c r="M178" i="1"/>
  <c r="L178" i="1"/>
  <c r="K178" i="1"/>
  <c r="N173" i="1"/>
  <c r="M173" i="1"/>
  <c r="L173" i="1"/>
  <c r="K173" i="1"/>
  <c r="N172" i="1"/>
  <c r="M172" i="1"/>
  <c r="L172" i="1"/>
  <c r="K172" i="1"/>
  <c r="N171" i="1"/>
  <c r="M171" i="1"/>
  <c r="L171" i="1"/>
  <c r="K171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96" i="1"/>
  <c r="M96" i="1"/>
  <c r="L96" i="1"/>
  <c r="K96" i="1"/>
  <c r="N95" i="1"/>
  <c r="M95" i="1"/>
  <c r="L95" i="1"/>
  <c r="K95" i="1"/>
  <c r="N94" i="1"/>
  <c r="M94" i="1"/>
  <c r="L94" i="1"/>
  <c r="K94" i="1"/>
  <c r="N89" i="1"/>
  <c r="M89" i="1"/>
  <c r="L89" i="1"/>
  <c r="K89" i="1"/>
  <c r="N88" i="1"/>
  <c r="M88" i="1"/>
  <c r="L88" i="1"/>
  <c r="K88" i="1"/>
  <c r="N87" i="1"/>
  <c r="M87" i="1"/>
  <c r="L87" i="1"/>
  <c r="K87" i="1"/>
  <c r="N82" i="1"/>
  <c r="M82" i="1"/>
  <c r="L82" i="1"/>
  <c r="K82" i="1"/>
  <c r="N81" i="1"/>
  <c r="M81" i="1"/>
  <c r="L81" i="1"/>
  <c r="K81" i="1"/>
  <c r="N80" i="1"/>
  <c r="M80" i="1"/>
  <c r="L80" i="1"/>
  <c r="K80" i="1"/>
  <c r="N75" i="1"/>
  <c r="M75" i="1"/>
  <c r="L75" i="1"/>
  <c r="K75" i="1"/>
  <c r="N74" i="1"/>
  <c r="M74" i="1"/>
  <c r="L74" i="1"/>
  <c r="K74" i="1"/>
  <c r="N73" i="1"/>
  <c r="M73" i="1"/>
  <c r="L73" i="1"/>
  <c r="K73" i="1"/>
  <c r="N68" i="1"/>
  <c r="M68" i="1"/>
  <c r="L68" i="1"/>
  <c r="K68" i="1"/>
  <c r="N67" i="1"/>
  <c r="M67" i="1"/>
  <c r="L67" i="1"/>
  <c r="K67" i="1"/>
  <c r="N66" i="1"/>
  <c r="M66" i="1"/>
  <c r="L66" i="1"/>
  <c r="K66" i="1"/>
  <c r="N61" i="1"/>
  <c r="M61" i="1"/>
  <c r="L61" i="1"/>
  <c r="K61" i="1"/>
  <c r="N60" i="1"/>
  <c r="M60" i="1"/>
  <c r="L60" i="1"/>
  <c r="K60" i="1"/>
  <c r="N59" i="1"/>
  <c r="M59" i="1"/>
  <c r="L59" i="1"/>
  <c r="K59" i="1"/>
  <c r="N54" i="1"/>
  <c r="M54" i="1"/>
  <c r="L54" i="1"/>
  <c r="K54" i="1"/>
  <c r="N53" i="1"/>
  <c r="M53" i="1"/>
  <c r="L53" i="1"/>
  <c r="K53" i="1"/>
  <c r="N52" i="1"/>
  <c r="M52" i="1"/>
  <c r="L52" i="1"/>
  <c r="K52" i="1"/>
  <c r="N47" i="1"/>
  <c r="M47" i="1"/>
  <c r="L47" i="1"/>
  <c r="K47" i="1"/>
  <c r="N46" i="1"/>
  <c r="M46" i="1"/>
  <c r="L46" i="1"/>
  <c r="K46" i="1"/>
  <c r="N45" i="1"/>
  <c r="M45" i="1"/>
  <c r="L45" i="1"/>
  <c r="K45" i="1"/>
  <c r="N40" i="1"/>
  <c r="M40" i="1"/>
  <c r="L40" i="1"/>
  <c r="K40" i="1"/>
  <c r="N39" i="1"/>
  <c r="M39" i="1"/>
  <c r="L39" i="1"/>
  <c r="K39" i="1"/>
  <c r="N38" i="1"/>
  <c r="M38" i="1"/>
  <c r="L38" i="1"/>
  <c r="K38" i="1"/>
  <c r="N33" i="1"/>
  <c r="M33" i="1"/>
  <c r="L33" i="1"/>
  <c r="K33" i="1"/>
  <c r="N32" i="1"/>
  <c r="M32" i="1"/>
  <c r="L32" i="1"/>
  <c r="K32" i="1"/>
  <c r="N31" i="1"/>
  <c r="M31" i="1"/>
  <c r="L31" i="1"/>
  <c r="K31" i="1"/>
  <c r="N26" i="1"/>
  <c r="M26" i="1"/>
  <c r="L26" i="1"/>
  <c r="K26" i="1"/>
  <c r="N25" i="1"/>
  <c r="M25" i="1"/>
  <c r="L25" i="1"/>
  <c r="K25" i="1"/>
  <c r="N24" i="1"/>
  <c r="M24" i="1"/>
  <c r="L24" i="1"/>
  <c r="K24" i="1"/>
  <c r="N19" i="1"/>
  <c r="M19" i="1"/>
  <c r="L19" i="1"/>
  <c r="K19" i="1"/>
  <c r="N18" i="1"/>
  <c r="M18" i="1"/>
  <c r="L18" i="1"/>
  <c r="K18" i="1"/>
  <c r="N17" i="1"/>
  <c r="M17" i="1"/>
  <c r="L17" i="1"/>
  <c r="K17" i="1"/>
  <c r="N12" i="1"/>
  <c r="M12" i="1"/>
  <c r="L12" i="1"/>
  <c r="K12" i="1"/>
  <c r="N11" i="1"/>
  <c r="M11" i="1"/>
  <c r="L11" i="1"/>
  <c r="K11" i="1"/>
  <c r="N10" i="1"/>
  <c r="M10" i="1"/>
  <c r="L10" i="1"/>
  <c r="K10" i="1"/>
  <c r="N4" i="1"/>
  <c r="N5" i="1"/>
  <c r="N3" i="1"/>
  <c r="L4" i="1"/>
  <c r="L5" i="1"/>
  <c r="L3" i="1"/>
  <c r="H299" i="1"/>
  <c r="H298" i="1"/>
  <c r="H297" i="1"/>
  <c r="H292" i="1"/>
  <c r="H291" i="1"/>
  <c r="H290" i="1"/>
  <c r="H285" i="1"/>
  <c r="H284" i="1"/>
  <c r="H283" i="1"/>
  <c r="H278" i="1"/>
  <c r="H277" i="1"/>
  <c r="H276" i="1"/>
  <c r="H271" i="1"/>
  <c r="H270" i="1"/>
  <c r="H269" i="1"/>
  <c r="H264" i="1"/>
  <c r="H263" i="1"/>
  <c r="H262" i="1"/>
  <c r="H257" i="1"/>
  <c r="H256" i="1"/>
  <c r="H255" i="1"/>
  <c r="H250" i="1"/>
  <c r="H249" i="1"/>
  <c r="H248" i="1"/>
  <c r="H243" i="1"/>
  <c r="H242" i="1"/>
  <c r="H241" i="1"/>
  <c r="H236" i="1"/>
  <c r="H235" i="1"/>
  <c r="H234" i="1"/>
  <c r="H229" i="1"/>
  <c r="H228" i="1"/>
  <c r="H227" i="1"/>
  <c r="H222" i="1"/>
  <c r="H221" i="1"/>
  <c r="H220" i="1"/>
  <c r="H215" i="1"/>
  <c r="H214" i="1"/>
  <c r="H213" i="1"/>
  <c r="H208" i="1"/>
  <c r="H207" i="1"/>
  <c r="H206" i="1"/>
  <c r="H201" i="1"/>
  <c r="H200" i="1"/>
  <c r="H199" i="1"/>
  <c r="H194" i="1"/>
  <c r="H193" i="1"/>
  <c r="H192" i="1"/>
  <c r="H187" i="1"/>
  <c r="H186" i="1"/>
  <c r="H185" i="1"/>
  <c r="H180" i="1"/>
  <c r="H179" i="1"/>
  <c r="H178" i="1"/>
  <c r="H173" i="1"/>
  <c r="H172" i="1"/>
  <c r="H171" i="1"/>
  <c r="H166" i="1"/>
  <c r="H165" i="1"/>
  <c r="H164" i="1"/>
  <c r="H159" i="1"/>
  <c r="H158" i="1"/>
  <c r="H157" i="1"/>
  <c r="H152" i="1"/>
  <c r="H151" i="1"/>
  <c r="H150" i="1"/>
  <c r="H145" i="1"/>
  <c r="H144" i="1"/>
  <c r="H143" i="1"/>
  <c r="H138" i="1"/>
  <c r="H137" i="1"/>
  <c r="H136" i="1"/>
  <c r="H131" i="1"/>
  <c r="H130" i="1"/>
  <c r="H129" i="1"/>
  <c r="H124" i="1"/>
  <c r="H123" i="1"/>
  <c r="H122" i="1"/>
  <c r="H117" i="1"/>
  <c r="H116" i="1"/>
  <c r="H115" i="1"/>
  <c r="H110" i="1"/>
  <c r="H109" i="1"/>
  <c r="H108" i="1"/>
  <c r="H103" i="1"/>
  <c r="H102" i="1"/>
  <c r="H101" i="1"/>
  <c r="H96" i="1"/>
  <c r="H95" i="1"/>
  <c r="H94" i="1"/>
  <c r="H89" i="1"/>
  <c r="H88" i="1"/>
  <c r="H87" i="1"/>
  <c r="H82" i="1"/>
  <c r="H81" i="1"/>
  <c r="H80" i="1"/>
  <c r="H75" i="1"/>
  <c r="H74" i="1"/>
  <c r="H73" i="1"/>
  <c r="H68" i="1"/>
  <c r="H67" i="1"/>
  <c r="H66" i="1"/>
  <c r="H61" i="1"/>
  <c r="H60" i="1"/>
  <c r="H59" i="1"/>
  <c r="H54" i="1"/>
  <c r="H53" i="1"/>
  <c r="H52" i="1"/>
  <c r="H47" i="1"/>
  <c r="H46" i="1"/>
  <c r="H45" i="1"/>
  <c r="H40" i="1"/>
  <c r="H39" i="1"/>
  <c r="H38" i="1"/>
  <c r="H33" i="1"/>
  <c r="H32" i="1"/>
  <c r="H31" i="1"/>
  <c r="H26" i="1"/>
  <c r="H25" i="1"/>
  <c r="H24" i="1"/>
  <c r="H19" i="1"/>
  <c r="H18" i="1"/>
  <c r="H17" i="1"/>
  <c r="H12" i="1"/>
  <c r="H11" i="1"/>
  <c r="H10" i="1"/>
  <c r="G299" i="1"/>
  <c r="G298" i="1"/>
  <c r="G297" i="1"/>
  <c r="G292" i="1"/>
  <c r="G291" i="1"/>
  <c r="G290" i="1"/>
  <c r="G285" i="1"/>
  <c r="G284" i="1"/>
  <c r="G283" i="1"/>
  <c r="G278" i="1"/>
  <c r="G277" i="1"/>
  <c r="G276" i="1"/>
  <c r="G271" i="1"/>
  <c r="G270" i="1"/>
  <c r="G269" i="1"/>
  <c r="G264" i="1"/>
  <c r="G263" i="1"/>
  <c r="G262" i="1"/>
  <c r="G257" i="1"/>
  <c r="G256" i="1"/>
  <c r="G255" i="1"/>
  <c r="G250" i="1"/>
  <c r="G249" i="1"/>
  <c r="G248" i="1"/>
  <c r="G243" i="1"/>
  <c r="G242" i="1"/>
  <c r="G241" i="1"/>
  <c r="G236" i="1"/>
  <c r="G235" i="1"/>
  <c r="G234" i="1"/>
  <c r="G229" i="1"/>
  <c r="G228" i="1"/>
  <c r="G227" i="1"/>
  <c r="G222" i="1"/>
  <c r="G221" i="1"/>
  <c r="G220" i="1"/>
  <c r="G215" i="1"/>
  <c r="G214" i="1"/>
  <c r="G213" i="1"/>
  <c r="G208" i="1"/>
  <c r="G207" i="1"/>
  <c r="G206" i="1"/>
  <c r="G201" i="1"/>
  <c r="G200" i="1"/>
  <c r="G199" i="1"/>
  <c r="G194" i="1"/>
  <c r="G193" i="1"/>
  <c r="G192" i="1"/>
  <c r="G187" i="1"/>
  <c r="G186" i="1"/>
  <c r="G185" i="1"/>
  <c r="G180" i="1"/>
  <c r="G179" i="1"/>
  <c r="G178" i="1"/>
  <c r="G173" i="1"/>
  <c r="G172" i="1"/>
  <c r="G171" i="1"/>
  <c r="G166" i="1"/>
  <c r="G165" i="1"/>
  <c r="G164" i="1"/>
  <c r="G159" i="1"/>
  <c r="G158" i="1"/>
  <c r="G157" i="1"/>
  <c r="G152" i="1"/>
  <c r="G151" i="1"/>
  <c r="G150" i="1"/>
  <c r="G145" i="1"/>
  <c r="G144" i="1"/>
  <c r="G143" i="1"/>
  <c r="G138" i="1"/>
  <c r="G137" i="1"/>
  <c r="G136" i="1"/>
  <c r="G131" i="1"/>
  <c r="G130" i="1"/>
  <c r="G129" i="1"/>
  <c r="G124" i="1"/>
  <c r="G123" i="1"/>
  <c r="G122" i="1"/>
  <c r="G117" i="1"/>
  <c r="G116" i="1"/>
  <c r="G115" i="1"/>
  <c r="G110" i="1"/>
  <c r="G109" i="1"/>
  <c r="G108" i="1"/>
  <c r="G103" i="1"/>
  <c r="G102" i="1"/>
  <c r="G101" i="1"/>
  <c r="G96" i="1"/>
  <c r="G95" i="1"/>
  <c r="G94" i="1"/>
  <c r="G89" i="1"/>
  <c r="G88" i="1"/>
  <c r="G87" i="1"/>
  <c r="G82" i="1"/>
  <c r="G81" i="1"/>
  <c r="G80" i="1"/>
  <c r="G75" i="1"/>
  <c r="G74" i="1"/>
  <c r="G73" i="1"/>
  <c r="G68" i="1"/>
  <c r="G67" i="1"/>
  <c r="G66" i="1"/>
  <c r="G61" i="1"/>
  <c r="G60" i="1"/>
  <c r="G59" i="1"/>
  <c r="G54" i="1"/>
  <c r="G53" i="1"/>
  <c r="G52" i="1"/>
  <c r="G47" i="1"/>
  <c r="G46" i="1"/>
  <c r="G45" i="1"/>
  <c r="G40" i="1"/>
  <c r="G39" i="1"/>
  <c r="G38" i="1"/>
  <c r="G33" i="1"/>
  <c r="G32" i="1"/>
  <c r="G31" i="1"/>
  <c r="G26" i="1"/>
  <c r="G25" i="1"/>
  <c r="G24" i="1"/>
  <c r="G19" i="1"/>
  <c r="G18" i="1"/>
  <c r="G17" i="1"/>
  <c r="G16" i="1"/>
  <c r="G11" i="1"/>
  <c r="G12" i="1"/>
  <c r="G10" i="1"/>
  <c r="A299" i="1"/>
  <c r="A298" i="1"/>
  <c r="A297" i="1"/>
  <c r="A292" i="1"/>
  <c r="A291" i="1"/>
  <c r="A290" i="1"/>
  <c r="A285" i="1"/>
  <c r="A284" i="1"/>
  <c r="A283" i="1"/>
  <c r="A278" i="1"/>
  <c r="A277" i="1"/>
  <c r="A276" i="1"/>
  <c r="A271" i="1"/>
  <c r="A270" i="1"/>
  <c r="A269" i="1"/>
  <c r="A264" i="1"/>
  <c r="A263" i="1"/>
  <c r="A262" i="1"/>
  <c r="A257" i="1"/>
  <c r="A256" i="1"/>
  <c r="A255" i="1"/>
  <c r="A250" i="1"/>
  <c r="A249" i="1"/>
  <c r="A248" i="1"/>
  <c r="A243" i="1"/>
  <c r="A242" i="1"/>
  <c r="A241" i="1"/>
  <c r="A236" i="1"/>
  <c r="A235" i="1"/>
  <c r="A234" i="1"/>
  <c r="A229" i="1"/>
  <c r="A228" i="1"/>
  <c r="A227" i="1"/>
  <c r="A222" i="1"/>
  <c r="A221" i="1"/>
  <c r="A220" i="1"/>
  <c r="A215" i="1"/>
  <c r="A214" i="1"/>
  <c r="A213" i="1"/>
  <c r="A208" i="1"/>
  <c r="A207" i="1"/>
  <c r="A206" i="1"/>
  <c r="A201" i="1"/>
  <c r="A200" i="1"/>
  <c r="A199" i="1"/>
  <c r="A194" i="1"/>
  <c r="A193" i="1"/>
  <c r="A192" i="1"/>
  <c r="A187" i="1"/>
  <c r="A186" i="1"/>
  <c r="A185" i="1"/>
  <c r="A180" i="1"/>
  <c r="A179" i="1"/>
  <c r="A178" i="1"/>
  <c r="A173" i="1"/>
  <c r="A172" i="1"/>
  <c r="A171" i="1"/>
  <c r="A166" i="1"/>
  <c r="A165" i="1"/>
  <c r="A164" i="1"/>
  <c r="A159" i="1"/>
  <c r="A158" i="1"/>
  <c r="A157" i="1"/>
  <c r="A152" i="1"/>
  <c r="A151" i="1"/>
  <c r="A150" i="1"/>
  <c r="A145" i="1"/>
  <c r="A144" i="1"/>
  <c r="A143" i="1"/>
  <c r="A138" i="1"/>
  <c r="A137" i="1"/>
  <c r="A136" i="1"/>
  <c r="A131" i="1"/>
  <c r="A130" i="1"/>
  <c r="A129" i="1"/>
  <c r="A124" i="1"/>
  <c r="A123" i="1"/>
  <c r="A122" i="1"/>
  <c r="A117" i="1"/>
  <c r="A116" i="1"/>
  <c r="A115" i="1"/>
  <c r="A110" i="1"/>
  <c r="A109" i="1"/>
  <c r="A108" i="1"/>
  <c r="A103" i="1"/>
  <c r="A102" i="1"/>
  <c r="A101" i="1"/>
  <c r="A96" i="1"/>
  <c r="A95" i="1"/>
  <c r="A94" i="1"/>
  <c r="A89" i="1"/>
  <c r="A88" i="1"/>
  <c r="A87" i="1"/>
  <c r="A82" i="1"/>
  <c r="A81" i="1"/>
  <c r="A80" i="1"/>
  <c r="A75" i="1"/>
  <c r="A74" i="1"/>
  <c r="A73" i="1"/>
  <c r="A68" i="1"/>
  <c r="A67" i="1"/>
  <c r="A66" i="1"/>
  <c r="A61" i="1"/>
  <c r="A60" i="1"/>
  <c r="A59" i="1"/>
  <c r="A54" i="1"/>
  <c r="A53" i="1"/>
  <c r="A52" i="1"/>
  <c r="A47" i="1"/>
  <c r="A46" i="1"/>
  <c r="A45" i="1"/>
  <c r="A40" i="1"/>
  <c r="A39" i="1"/>
  <c r="A38" i="1"/>
  <c r="A33" i="1"/>
  <c r="A32" i="1"/>
  <c r="A31" i="1"/>
  <c r="A26" i="1"/>
  <c r="A25" i="1"/>
  <c r="A24" i="1"/>
  <c r="A19" i="1"/>
  <c r="A18" i="1"/>
  <c r="A17" i="1"/>
  <c r="A14" i="1"/>
  <c r="A12" i="1"/>
  <c r="A11" i="1"/>
  <c r="A10" i="1"/>
  <c r="M6" i="1" l="1"/>
  <c r="K6" i="1"/>
  <c r="I108" i="1"/>
  <c r="B4" i="1" l="1"/>
  <c r="C4" i="1"/>
  <c r="D4" i="1"/>
  <c r="E4" i="1"/>
  <c r="F4" i="1"/>
  <c r="B5" i="1"/>
  <c r="C5" i="1"/>
  <c r="D5" i="1"/>
  <c r="E5" i="1"/>
  <c r="F5" i="1"/>
  <c r="C3" i="1"/>
  <c r="C7" i="1" s="1"/>
  <c r="D3" i="1"/>
  <c r="D7" i="1" s="1"/>
  <c r="E3" i="1"/>
  <c r="E7" i="1" s="1"/>
  <c r="F3" i="1"/>
  <c r="F7" i="1" s="1"/>
  <c r="B3" i="1"/>
  <c r="B7" i="1" s="1"/>
  <c r="A1" i="1"/>
  <c r="A8" i="1"/>
  <c r="G8" i="1"/>
  <c r="I10" i="1"/>
  <c r="A15" i="1"/>
  <c r="G15" i="1"/>
  <c r="I17" i="1"/>
  <c r="A22" i="1"/>
  <c r="G22" i="1"/>
  <c r="G23" i="1"/>
  <c r="I24" i="1"/>
  <c r="A29" i="1"/>
  <c r="G29" i="1"/>
  <c r="G30" i="1"/>
  <c r="I31" i="1"/>
  <c r="A36" i="1"/>
  <c r="G36" i="1"/>
  <c r="G37" i="1"/>
  <c r="I38" i="1"/>
  <c r="A43" i="1"/>
  <c r="G43" i="1"/>
  <c r="G44" i="1"/>
  <c r="I45" i="1"/>
  <c r="A50" i="1"/>
  <c r="G50" i="1"/>
  <c r="G51" i="1"/>
  <c r="I52" i="1"/>
  <c r="A57" i="1"/>
  <c r="G57" i="1"/>
  <c r="G58" i="1"/>
  <c r="I59" i="1"/>
  <c r="A64" i="1"/>
  <c r="G64" i="1"/>
  <c r="G65" i="1"/>
  <c r="I66" i="1"/>
  <c r="A71" i="1"/>
  <c r="G71" i="1"/>
  <c r="G72" i="1"/>
  <c r="I73" i="1"/>
  <c r="A78" i="1"/>
  <c r="G78" i="1"/>
  <c r="G79" i="1"/>
  <c r="I80" i="1"/>
  <c r="A85" i="1"/>
  <c r="G85" i="1"/>
  <c r="G86" i="1"/>
  <c r="I87" i="1"/>
  <c r="A92" i="1"/>
  <c r="G92" i="1"/>
  <c r="G93" i="1"/>
  <c r="I94" i="1"/>
  <c r="A99" i="1"/>
  <c r="G99" i="1"/>
  <c r="G100" i="1"/>
  <c r="I101" i="1"/>
  <c r="A106" i="1"/>
  <c r="G106" i="1"/>
  <c r="G107" i="1"/>
  <c r="A113" i="1"/>
  <c r="G113" i="1"/>
  <c r="G114" i="1"/>
  <c r="I115" i="1"/>
  <c r="A120" i="1"/>
  <c r="G120" i="1"/>
  <c r="G121" i="1"/>
  <c r="I122" i="1"/>
  <c r="A127" i="1"/>
  <c r="G127" i="1"/>
  <c r="G128" i="1"/>
  <c r="I129" i="1"/>
  <c r="A134" i="1"/>
  <c r="G134" i="1"/>
  <c r="G135" i="1"/>
  <c r="I136" i="1"/>
  <c r="A141" i="1"/>
  <c r="G141" i="1"/>
  <c r="G142" i="1"/>
  <c r="I143" i="1"/>
  <c r="A148" i="1"/>
  <c r="G148" i="1"/>
  <c r="G149" i="1"/>
  <c r="I150" i="1"/>
  <c r="A155" i="1"/>
  <c r="G155" i="1"/>
  <c r="G156" i="1"/>
  <c r="I157" i="1"/>
  <c r="A162" i="1"/>
  <c r="G162" i="1"/>
  <c r="G163" i="1"/>
  <c r="I164" i="1"/>
  <c r="A169" i="1"/>
  <c r="G169" i="1"/>
  <c r="G170" i="1"/>
  <c r="I171" i="1"/>
  <c r="A176" i="1"/>
  <c r="G176" i="1"/>
  <c r="G177" i="1"/>
  <c r="I178" i="1"/>
  <c r="A183" i="1"/>
  <c r="G183" i="1"/>
  <c r="G184" i="1"/>
  <c r="I185" i="1"/>
  <c r="A190" i="1"/>
  <c r="G190" i="1"/>
  <c r="G191" i="1"/>
  <c r="I192" i="1"/>
  <c r="A197" i="1"/>
  <c r="G197" i="1"/>
  <c r="G198" i="1"/>
  <c r="I199" i="1"/>
  <c r="A204" i="1"/>
  <c r="G204" i="1"/>
  <c r="G205" i="1"/>
  <c r="I206" i="1"/>
  <c r="A211" i="1"/>
  <c r="G211" i="1"/>
  <c r="G212" i="1"/>
  <c r="I213" i="1"/>
  <c r="A218" i="1"/>
  <c r="G218" i="1"/>
  <c r="G219" i="1"/>
  <c r="I220" i="1"/>
  <c r="A225" i="1"/>
  <c r="G225" i="1"/>
  <c r="G226" i="1"/>
  <c r="I227" i="1"/>
  <c r="A232" i="1"/>
  <c r="G232" i="1"/>
  <c r="G233" i="1"/>
  <c r="I234" i="1"/>
  <c r="A239" i="1"/>
  <c r="G239" i="1"/>
  <c r="G240" i="1"/>
  <c r="I241" i="1"/>
  <c r="G247" i="1"/>
  <c r="I248" i="1"/>
  <c r="A253" i="1"/>
  <c r="G253" i="1"/>
  <c r="G254" i="1"/>
  <c r="I255" i="1"/>
  <c r="A260" i="1"/>
  <c r="G260" i="1"/>
  <c r="G261" i="1"/>
  <c r="I262" i="1"/>
  <c r="A267" i="1"/>
  <c r="G267" i="1"/>
  <c r="G268" i="1"/>
  <c r="I269" i="1"/>
  <c r="A274" i="1"/>
  <c r="G274" i="1"/>
  <c r="G275" i="1"/>
  <c r="I276" i="1"/>
  <c r="A281" i="1"/>
  <c r="G281" i="1"/>
  <c r="G282" i="1"/>
  <c r="I283" i="1"/>
  <c r="A288" i="1"/>
  <c r="G288" i="1"/>
  <c r="G289" i="1"/>
  <c r="I290" i="1"/>
  <c r="A295" i="1"/>
  <c r="G295" i="1"/>
  <c r="G296" i="1"/>
  <c r="I297" i="1"/>
  <c r="M5" i="1" l="1"/>
  <c r="K5" i="1"/>
  <c r="M4" i="1"/>
  <c r="K4" i="1"/>
  <c r="M3" i="1"/>
  <c r="K3" i="1"/>
  <c r="I3" i="1"/>
  <c r="J3" i="1" l="1"/>
  <c r="G6" i="1"/>
  <c r="G3" i="1"/>
  <c r="G4" i="1"/>
  <c r="G5" i="1"/>
</calcChain>
</file>

<file path=xl/sharedStrings.xml><?xml version="1.0" encoding="utf-8"?>
<sst xmlns="http://schemas.openxmlformats.org/spreadsheetml/2006/main" count="188" uniqueCount="62">
  <si>
    <t>№ серии</t>
  </si>
  <si>
    <t>СУММА/(4*5*N)</t>
  </si>
  <si>
    <t>Вероятность</t>
  </si>
  <si>
    <t>N</t>
  </si>
  <si>
    <t>5*N</t>
  </si>
  <si>
    <t>1 в серии из 5</t>
  </si>
  <si>
    <t>2 в серии из 5</t>
  </si>
  <si>
    <t>к-во "орел+орел" в серии</t>
  </si>
  <si>
    <t>к-во "орел+решка" в серии</t>
  </si>
  <si>
    <t>к-во "решка+орел" в серии</t>
  </si>
  <si>
    <t>к-во "решка+решка" в серии</t>
  </si>
  <si>
    <t>Кол-во бросков</t>
  </si>
  <si>
    <t>СУММА/(4*5)</t>
  </si>
  <si>
    <t>ПИЭ19-3</t>
  </si>
  <si>
    <t>Рожков</t>
  </si>
  <si>
    <t>Андрей Александрович</t>
  </si>
  <si>
    <t>Серебренников</t>
  </si>
  <si>
    <t>Денис Михайлович</t>
  </si>
  <si>
    <t>Серов</t>
  </si>
  <si>
    <t>Алексей Дмитриевич</t>
  </si>
  <si>
    <t>Скаредина</t>
  </si>
  <si>
    <t>Елизавета Павловна</t>
  </si>
  <si>
    <t>Скляров</t>
  </si>
  <si>
    <t>Андрей Эльшанович</t>
  </si>
  <si>
    <t>Соловьев</t>
  </si>
  <si>
    <t>Егор Дмитриевич</t>
  </si>
  <si>
    <t>Старкова</t>
  </si>
  <si>
    <t>Анастасия Анатольевна</t>
  </si>
  <si>
    <t>Тамман</t>
  </si>
  <si>
    <t>Кирилл Витальевич</t>
  </si>
  <si>
    <t>Третьяк</t>
  </si>
  <si>
    <t>Владимир Юрьевич</t>
  </si>
  <si>
    <t>Туклебаев</t>
  </si>
  <si>
    <t>Константин Александрович</t>
  </si>
  <si>
    <t>Турсинбоев</t>
  </si>
  <si>
    <t>Исломжон Зохид угли</t>
  </si>
  <si>
    <t>Тушков</t>
  </si>
  <si>
    <t>Игорь Сергеевич</t>
  </si>
  <si>
    <t>Украинец</t>
  </si>
  <si>
    <t>Дмитрий Геннадиевич</t>
  </si>
  <si>
    <t>Федоров</t>
  </si>
  <si>
    <t>Даниил Викторович</t>
  </si>
  <si>
    <t>Хамдамбеков</t>
  </si>
  <si>
    <t>Самандорбек Акбарбекович</t>
  </si>
  <si>
    <t>Хлебов</t>
  </si>
  <si>
    <t>Александр Андреевич</t>
  </si>
  <si>
    <t>Холов</t>
  </si>
  <si>
    <t>Давид Алибоевич</t>
  </si>
  <si>
    <t>Худорожков</t>
  </si>
  <si>
    <t>Александр Викторович</t>
  </si>
  <si>
    <t>Чернышов</t>
  </si>
  <si>
    <t>Андрей Алексеевич</t>
  </si>
  <si>
    <t>Чуланова</t>
  </si>
  <si>
    <t>Екатерина Владимировна</t>
  </si>
  <si>
    <t>Шаидова</t>
  </si>
  <si>
    <t>Насиба Абдрашитовна</t>
  </si>
  <si>
    <t>Шамратов</t>
  </si>
  <si>
    <t>Роман Алексеевич</t>
  </si>
  <si>
    <t>Юрьев</t>
  </si>
  <si>
    <t>Максим Сергеевич</t>
  </si>
  <si>
    <t>Якимова</t>
  </si>
  <si>
    <t>Елизавета Аркадьевна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</si>
</sst>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49" fontId="0" fillId="0" borderId="1" xfId="0" applyNumberFormat="1" applyFont="1" applyBorder="1"/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2" xfId="0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1"/>
  <sheetViews>
    <sheetView tabSelected="1" topLeftCell="A275" workbookViewId="0">
      <selection activeCell="A300" sqref="A300"/>
    </sheetView>
  </sheetViews>
  <sheetFormatPr defaultColWidth="37.28515625" defaultRowHeight="18"/>
  <cols>
    <col min="1" max="1" width="39.28515625" style="1" customWidth="1"/>
    <col min="2" max="6" width="4.5703125" style="1" customWidth="1"/>
    <col min="7" max="7" width="20" style="1" customWidth="1"/>
    <col min="8" max="8" width="21" style="1" customWidth="1"/>
    <col min="9" max="10" width="7.7109375" style="1" customWidth="1"/>
    <col min="11" max="14" width="8.7109375" style="1" customWidth="1"/>
    <col min="15" max="20" width="4.7109375" style="1" customWidth="1"/>
    <col min="21" max="16384" width="37.28515625" style="1"/>
  </cols>
  <sheetData>
    <row r="1" spans="1:17" ht="18.75">
      <c r="A1" s="2" t="str">
        <f>Лист2!A1</f>
        <v>ПИЭ19-3</v>
      </c>
      <c r="B1" s="20" t="s">
        <v>0</v>
      </c>
      <c r="C1" s="20"/>
      <c r="D1" s="20"/>
      <c r="E1" s="20"/>
      <c r="F1" s="20"/>
      <c r="K1"/>
      <c r="L1"/>
      <c r="M1"/>
      <c r="N1"/>
    </row>
    <row r="2" spans="1:17">
      <c r="B2" s="3">
        <v>1</v>
      </c>
      <c r="C2" s="3">
        <v>2</v>
      </c>
      <c r="D2" s="3">
        <v>3</v>
      </c>
      <c r="E2" s="3">
        <v>4</v>
      </c>
      <c r="F2" s="3">
        <v>5</v>
      </c>
      <c r="G2" s="3" t="s">
        <v>1</v>
      </c>
      <c r="H2" s="3" t="s">
        <v>2</v>
      </c>
      <c r="I2" s="3" t="s">
        <v>3</v>
      </c>
      <c r="J2" s="21" t="s">
        <v>4</v>
      </c>
      <c r="K2" s="24" t="s">
        <v>5</v>
      </c>
      <c r="L2" s="24"/>
      <c r="M2" s="24" t="s">
        <v>6</v>
      </c>
      <c r="N2" s="24"/>
      <c r="O2" s="15"/>
      <c r="P2" s="15"/>
      <c r="Q2" s="15"/>
    </row>
    <row r="3" spans="1:17">
      <c r="A3" s="4" t="s">
        <v>7</v>
      </c>
      <c r="B3" s="4">
        <f>SUM(B10,B17,B24,B31,B38,B45,B52,B59,B66,B73,B80,B87,B94,B101,B108,B115,B122,B129,B136,B143,B150,B157,B164,B171,B178,B185,B192,B199,B206)+SUM(B213,B220,B227,B234,B241,B248,B255,B262,B269,B276,B283,B290,B297)</f>
        <v>2</v>
      </c>
      <c r="C3" s="4">
        <f t="shared" ref="C3:F3" si="0">SUM(C10,C17,C24,C31,C38,C45,C52,C59,C66,C73,C80,C87,C94,C101,C108,C115,C122,C129,C136,C143,C150,C157,C164,C171,C178,C185,C192,C199,C206)+SUM(C213,C220,C227,C234,C241,C248,C255,C262,C269,C276,C283,C290,C297)</f>
        <v>2</v>
      </c>
      <c r="D3" s="4">
        <f t="shared" si="0"/>
        <v>1</v>
      </c>
      <c r="E3" s="4">
        <f t="shared" si="0"/>
        <v>0</v>
      </c>
      <c r="F3" s="4">
        <f t="shared" si="0"/>
        <v>3</v>
      </c>
      <c r="G3" s="5">
        <f t="shared" ref="G3:G5" si="1">SUM(B3:F3)/(5*I$3)</f>
        <v>1.6</v>
      </c>
      <c r="H3" s="5">
        <v>0.25</v>
      </c>
      <c r="I3" s="4">
        <f>SUM(I10,I17,I24,I31,I38,I45,I52,I59,I66,I73,I80,I87,I94,I101,I108,I115,I122,I129,I136,I143,I150,I157,I164,I171,I178,I185,I192,I199,I206)+SUM(I213,I220,I227,I234,I241,I248,I255,I262,I269,I276,I283,I290,I297)</f>
        <v>1</v>
      </c>
      <c r="J3" s="22">
        <f>5*I3</f>
        <v>5</v>
      </c>
      <c r="K3" s="23">
        <f>IF(B3=1,1,0)+IF(C3=1,1,0)+IF(D3=1,1,0)+IF(E3=1,1,0)+IF(F3=1,1,0)</f>
        <v>1</v>
      </c>
      <c r="L3" s="23">
        <f>4*(1/4)*(3/4)^3</f>
        <v>0.421875</v>
      </c>
      <c r="M3" s="23">
        <f>IF(B3=2,1,0)+IF(C3=2,1,0)+IF(D3=2,1,0)+IF(E3=2,1,0)+IF(F3=2,1,0)</f>
        <v>2</v>
      </c>
      <c r="N3" s="23">
        <f>4*(1/4)^2*(3/4)^2</f>
        <v>0.140625</v>
      </c>
      <c r="O3" s="15"/>
      <c r="P3" s="15"/>
      <c r="Q3" s="15"/>
    </row>
    <row r="4" spans="1:17">
      <c r="A4" s="4" t="s">
        <v>8</v>
      </c>
      <c r="B4" s="4">
        <f t="shared" ref="B4:F4" si="2">SUM(B11,B18,B25,B32,B39,B46,B53,B60,B67,B74,B81,B88,B95,B102,B109,B116,B123,B130,B137,B144,B151,B158,B165,B172,B179,B186,B193,B200,B207)+SUM(B214,B221,B228,B235,B242,B249,B256,B263,B270,B277,B284,B291,B298)</f>
        <v>1</v>
      </c>
      <c r="C4" s="4">
        <f t="shared" si="2"/>
        <v>0</v>
      </c>
      <c r="D4" s="4">
        <f t="shared" si="2"/>
        <v>1</v>
      </c>
      <c r="E4" s="4">
        <f t="shared" si="2"/>
        <v>1</v>
      </c>
      <c r="F4" s="4">
        <f t="shared" si="2"/>
        <v>0</v>
      </c>
      <c r="G4" s="5">
        <f t="shared" si="1"/>
        <v>0.6</v>
      </c>
      <c r="H4" s="5">
        <v>0.25</v>
      </c>
      <c r="K4" s="23">
        <f t="shared" ref="K4:K5" si="3">IF(B4=1,1,0)+IF(C4=1,1,0)+IF(D4=1,1,0)+IF(E4=1,1,0)+IF(F4=1,1,0)</f>
        <v>3</v>
      </c>
      <c r="L4" s="23">
        <f t="shared" ref="L4:L6" si="4">4*(1/4)*(3/4)^3</f>
        <v>0.421875</v>
      </c>
      <c r="M4" s="23">
        <f t="shared" ref="M4:M5" si="5">IF(B4=2,1,0)+IF(C4=2,1,0)+IF(D4=2,1,0)+IF(E4=2,1,0)+IF(F4=2,1,0)</f>
        <v>0</v>
      </c>
      <c r="N4" s="23">
        <f t="shared" ref="N4:N6" si="6">4*(1/4)^2*(3/4)^2</f>
        <v>0.140625</v>
      </c>
      <c r="O4" s="15"/>
      <c r="P4" s="15"/>
      <c r="Q4" s="15"/>
    </row>
    <row r="5" spans="1:17">
      <c r="A5" s="4" t="s">
        <v>9</v>
      </c>
      <c r="B5" s="4">
        <f t="shared" ref="B5:F5" si="7">SUM(B12,B19,B26,B33,B40,B47,B54,B61,B68,B75,B82,B89,B96,B103,B110,B117,B124,B131,B138,B145,B152,B159,B166,B173,B180,B187,B194,B201,B208)+SUM(B215,B222,B229,B236,B243,B250,B257,B264,B271,B278,B285,B292,B299)</f>
        <v>0</v>
      </c>
      <c r="C5" s="4">
        <f t="shared" si="7"/>
        <v>1</v>
      </c>
      <c r="D5" s="4">
        <f t="shared" si="7"/>
        <v>2</v>
      </c>
      <c r="E5" s="4">
        <f t="shared" si="7"/>
        <v>2</v>
      </c>
      <c r="F5" s="4">
        <f t="shared" si="7"/>
        <v>1</v>
      </c>
      <c r="G5" s="5">
        <f t="shared" si="1"/>
        <v>1.2</v>
      </c>
      <c r="H5" s="5">
        <v>0.25</v>
      </c>
      <c r="K5" s="23">
        <f t="shared" si="3"/>
        <v>2</v>
      </c>
      <c r="L5" s="23">
        <f t="shared" si="4"/>
        <v>0.421875</v>
      </c>
      <c r="M5" s="23">
        <f t="shared" si="5"/>
        <v>2</v>
      </c>
      <c r="N5" s="23">
        <f t="shared" si="6"/>
        <v>0.140625</v>
      </c>
      <c r="O5" s="15"/>
      <c r="P5" s="15"/>
      <c r="Q5" s="15"/>
    </row>
    <row r="6" spans="1:17">
      <c r="A6" s="4" t="s">
        <v>10</v>
      </c>
      <c r="B6" s="4">
        <f>SUM(B13,B20,B27,B34,B41,B48,B55,B62,B69,B76,B83,B90,B97,B104,B111,B118,B125,B132,B139,B146,B153,B160,B167,B174,B181,B188,B195,B202,B209)+SUM(B216,B223,B230,B237,B244,B251,B258,B265,B272,B279,B286,B293,B300)</f>
        <v>1</v>
      </c>
      <c r="C6" s="4">
        <f t="shared" ref="C6:F6" si="8">SUM(C13,C20,C27,C34,C41,C48,C55,C62,C69,C76,C83,C90,C97,C104,C111,C118,C125,C132,C139,C146,C153,C160,C167,C174,C181,C188,C195,C202,C209)+SUM(C216,C223,C230,C237,C244,C251,C258,C265,C272,C279,C286,C293,C300)</f>
        <v>1</v>
      </c>
      <c r="D6" s="4">
        <f t="shared" si="8"/>
        <v>0</v>
      </c>
      <c r="E6" s="4">
        <f t="shared" si="8"/>
        <v>1</v>
      </c>
      <c r="F6" s="4">
        <f t="shared" si="8"/>
        <v>0</v>
      </c>
      <c r="G6" s="5">
        <f t="shared" ref="G6" si="9">SUM(B6:F6)/(5*I$3)</f>
        <v>0.6</v>
      </c>
      <c r="H6" s="5">
        <v>0.25</v>
      </c>
      <c r="K6" s="23">
        <f t="shared" ref="K6" si="10">IF(B6=1,1,0)+IF(C6=1,1,0)+IF(D6=1,1,0)+IF(E6=1,1,0)+IF(F6=1,1,0)</f>
        <v>3</v>
      </c>
      <c r="L6" s="23">
        <f t="shared" si="4"/>
        <v>0.421875</v>
      </c>
      <c r="M6" s="23">
        <f t="shared" ref="M6" si="11">IF(B6=2,1,0)+IF(C6=2,1,0)+IF(D6=2,1,0)+IF(E6=2,1,0)+IF(F6=2,1,0)</f>
        <v>0</v>
      </c>
      <c r="N6" s="23">
        <f t="shared" si="6"/>
        <v>0.140625</v>
      </c>
      <c r="O6" s="15"/>
      <c r="P6" s="15"/>
      <c r="Q6" s="15"/>
    </row>
    <row r="7" spans="1:17" ht="18.75">
      <c r="A7" s="25" t="s">
        <v>11</v>
      </c>
      <c r="B7" s="25">
        <f>SUM(B3:B6)</f>
        <v>4</v>
      </c>
      <c r="C7" s="25">
        <f t="shared" ref="C7:F7" si="12">SUM(C3:C6)</f>
        <v>4</v>
      </c>
      <c r="D7" s="25">
        <f t="shared" si="12"/>
        <v>4</v>
      </c>
      <c r="E7" s="25">
        <f t="shared" si="12"/>
        <v>4</v>
      </c>
      <c r="F7" s="25">
        <f t="shared" si="12"/>
        <v>4</v>
      </c>
      <c r="G7" s="5"/>
      <c r="H7" s="5"/>
      <c r="K7" s="23"/>
      <c r="L7" s="23"/>
      <c r="M7" s="23"/>
      <c r="N7" s="23"/>
      <c r="O7" s="15"/>
      <c r="P7" s="15"/>
      <c r="Q7" s="15"/>
    </row>
    <row r="8" spans="1:17" ht="18.75">
      <c r="A8" s="16" t="str">
        <f>Лист2!A2</f>
        <v>Рожков</v>
      </c>
      <c r="B8" s="16"/>
      <c r="C8" s="16"/>
      <c r="D8" s="16"/>
      <c r="E8" s="16"/>
      <c r="F8" s="16"/>
      <c r="G8" s="17" t="str">
        <f>Лист2!B2</f>
        <v>Андрей Александрович</v>
      </c>
      <c r="H8" s="17"/>
      <c r="I8" s="17"/>
      <c r="J8" s="17"/>
      <c r="N8" s="15"/>
      <c r="O8" s="15"/>
      <c r="P8" s="15"/>
      <c r="Q8" s="15"/>
    </row>
    <row r="9" spans="1:17">
      <c r="B9" s="3">
        <v>1</v>
      </c>
      <c r="C9" s="3">
        <v>2</v>
      </c>
      <c r="D9" s="3">
        <v>3</v>
      </c>
      <c r="E9" s="3">
        <v>4</v>
      </c>
      <c r="F9" s="3">
        <v>5</v>
      </c>
      <c r="G9" s="3" t="s">
        <v>12</v>
      </c>
      <c r="H9" s="3" t="s">
        <v>2</v>
      </c>
      <c r="I9" s="3"/>
      <c r="J9" s="6"/>
      <c r="K9" s="24" t="s">
        <v>5</v>
      </c>
      <c r="L9" s="24"/>
      <c r="M9" s="24" t="s">
        <v>6</v>
      </c>
      <c r="N9" s="24"/>
      <c r="O9" s="15"/>
      <c r="P9" s="15"/>
      <c r="Q9" s="15"/>
    </row>
    <row r="10" spans="1:17">
      <c r="A10" s="4" t="str">
        <f>A$3</f>
        <v>к-во "орел+орел" в серии</v>
      </c>
      <c r="B10" s="5">
        <v>2</v>
      </c>
      <c r="C10" s="5">
        <v>2</v>
      </c>
      <c r="D10" s="5">
        <v>1</v>
      </c>
      <c r="E10" s="5">
        <v>0</v>
      </c>
      <c r="F10" s="5">
        <v>3</v>
      </c>
      <c r="G10" s="5">
        <f>SUM(B10:F10)/(4*5)</f>
        <v>0.4</v>
      </c>
      <c r="H10" s="5">
        <f>H$3</f>
        <v>0.25</v>
      </c>
      <c r="I10" s="4">
        <f>IF(SUM(B10:F14)&gt;0,1,0)</f>
        <v>1</v>
      </c>
      <c r="J10" s="7"/>
      <c r="K10" s="23">
        <f>IF(B10=1,1,0)+IF(C10=1,1,0)+IF(D10=1,1,0)+IF(E10=1,1,0)+IF(F10=1,1,0)</f>
        <v>1</v>
      </c>
      <c r="L10" s="23">
        <f>4*(1/4)*(3/4)^3</f>
        <v>0.421875</v>
      </c>
      <c r="M10" s="23">
        <f>IF(B10=2,1,0)+IF(C10=2,1,0)+IF(D10=2,1,0)+IF(E10=2,1,0)+IF(F10=2,1,0)</f>
        <v>2</v>
      </c>
      <c r="N10" s="23">
        <f>4*(1/4)^2*(3/4)^2</f>
        <v>0.140625</v>
      </c>
      <c r="O10" s="15"/>
      <c r="P10" s="15"/>
      <c r="Q10" s="15"/>
    </row>
    <row r="11" spans="1:17">
      <c r="A11" s="4" t="str">
        <f>A$4</f>
        <v>к-во "орел+решка" в серии</v>
      </c>
      <c r="B11" s="5">
        <v>1</v>
      </c>
      <c r="C11" s="5"/>
      <c r="D11" s="5">
        <v>1</v>
      </c>
      <c r="E11" s="5">
        <v>1</v>
      </c>
      <c r="F11" s="5"/>
      <c r="G11" s="5">
        <f t="shared" ref="G11:G14" si="13">SUM(B11:F11)/(4*5)</f>
        <v>0.15</v>
      </c>
      <c r="H11" s="5">
        <f>H$4</f>
        <v>0.25</v>
      </c>
      <c r="K11" s="23">
        <f t="shared" ref="K11:K14" si="14">IF(B11=1,1,0)+IF(C11=1,1,0)+IF(D11=1,1,0)+IF(E11=1,1,0)+IF(F11=1,1,0)</f>
        <v>3</v>
      </c>
      <c r="L11" s="23">
        <f t="shared" ref="L11:L14" si="15">4*(1/4)*(3/4)^3</f>
        <v>0.421875</v>
      </c>
      <c r="M11" s="23">
        <f t="shared" ref="M11:M14" si="16">IF(B11=2,1,0)+IF(C11=2,1,0)+IF(D11=2,1,0)+IF(E11=2,1,0)+IF(F11=2,1,0)</f>
        <v>0</v>
      </c>
      <c r="N11" s="23">
        <f t="shared" ref="N11:N14" si="17">4*(1/4)^2*(3/4)^2</f>
        <v>0.140625</v>
      </c>
      <c r="O11" s="15"/>
      <c r="P11" s="15"/>
      <c r="Q11" s="15"/>
    </row>
    <row r="12" spans="1:17">
      <c r="A12" s="4" t="str">
        <f>A$5</f>
        <v>к-во "решка+орел" в серии</v>
      </c>
      <c r="B12" s="5"/>
      <c r="C12" s="5">
        <v>1</v>
      </c>
      <c r="D12" s="5">
        <v>2</v>
      </c>
      <c r="E12" s="5">
        <v>2</v>
      </c>
      <c r="F12" s="5">
        <v>1</v>
      </c>
      <c r="G12" s="5">
        <f t="shared" si="13"/>
        <v>0.3</v>
      </c>
      <c r="H12" s="5">
        <f>H$5</f>
        <v>0.25</v>
      </c>
      <c r="K12" s="23">
        <f t="shared" si="14"/>
        <v>2</v>
      </c>
      <c r="L12" s="23">
        <f t="shared" si="15"/>
        <v>0.421875</v>
      </c>
      <c r="M12" s="23">
        <f t="shared" si="16"/>
        <v>2</v>
      </c>
      <c r="N12" s="23">
        <f t="shared" si="17"/>
        <v>0.140625</v>
      </c>
      <c r="O12" s="15"/>
      <c r="P12" s="15"/>
      <c r="Q12" s="15"/>
    </row>
    <row r="13" spans="1:17">
      <c r="A13" s="4" t="str">
        <f>A$6</f>
        <v>к-во "решка+решка" в серии</v>
      </c>
      <c r="B13" s="5">
        <v>1</v>
      </c>
      <c r="C13" s="5">
        <v>1</v>
      </c>
      <c r="D13" s="5"/>
      <c r="E13" s="5">
        <v>1</v>
      </c>
      <c r="F13" s="5"/>
      <c r="G13" s="5">
        <f t="shared" ref="G13" si="18">SUM(B13:F13)/(4*5)</f>
        <v>0.15</v>
      </c>
      <c r="H13" s="5">
        <f>H$7</f>
        <v>0</v>
      </c>
      <c r="K13" s="23">
        <f t="shared" ref="K13" si="19">IF(B13=1,1,0)+IF(C13=1,1,0)+IF(D13=1,1,0)+IF(E13=1,1,0)+IF(F13=1,1,0)</f>
        <v>3</v>
      </c>
      <c r="L13" s="23">
        <f t="shared" si="15"/>
        <v>0.421875</v>
      </c>
      <c r="M13" s="23">
        <f t="shared" ref="M13" si="20">IF(B13=2,1,0)+IF(C13=2,1,0)+IF(D13=2,1,0)+IF(E13=2,1,0)+IF(F13=2,1,0)</f>
        <v>0</v>
      </c>
      <c r="N13" s="23">
        <f t="shared" si="17"/>
        <v>0.140625</v>
      </c>
      <c r="O13" s="15"/>
      <c r="P13" s="15"/>
      <c r="Q13" s="15"/>
    </row>
    <row r="14" spans="1:17" ht="18.75">
      <c r="A14" s="25" t="str">
        <f>A$7</f>
        <v>Кол-во бросков</v>
      </c>
      <c r="B14" s="25">
        <f>SUM(B10:B13)</f>
        <v>4</v>
      </c>
      <c r="C14" s="25">
        <f t="shared" ref="C14" si="21">SUM(C10:C13)</f>
        <v>4</v>
      </c>
      <c r="D14" s="25">
        <f t="shared" ref="D14" si="22">SUM(D10:D13)</f>
        <v>4</v>
      </c>
      <c r="E14" s="25">
        <f t="shared" ref="E14" si="23">SUM(E10:E13)</f>
        <v>4</v>
      </c>
      <c r="F14" s="25">
        <f t="shared" ref="F14" si="24">SUM(F10:F13)</f>
        <v>4</v>
      </c>
      <c r="G14" s="5"/>
      <c r="H14" s="5"/>
      <c r="K14" s="23"/>
      <c r="L14" s="23"/>
      <c r="M14" s="23"/>
      <c r="N14" s="23"/>
      <c r="O14" s="15"/>
      <c r="P14" s="15"/>
      <c r="Q14" s="15"/>
    </row>
    <row r="15" spans="1:17" ht="18.75">
      <c r="A15" s="18" t="str">
        <f>Лист2!A3</f>
        <v>Серебренников</v>
      </c>
      <c r="B15" s="18"/>
      <c r="C15" s="18"/>
      <c r="D15" s="18"/>
      <c r="E15" s="18"/>
      <c r="F15" s="18"/>
      <c r="G15" s="19" t="str">
        <f>Лист2!B3</f>
        <v>Денис Михайлович</v>
      </c>
      <c r="H15" s="19"/>
      <c r="I15" s="19"/>
      <c r="J15" s="19"/>
    </row>
    <row r="16" spans="1:17">
      <c r="A16" s="7"/>
      <c r="B16" s="13">
        <v>1</v>
      </c>
      <c r="C16" s="13">
        <v>2</v>
      </c>
      <c r="D16" s="13">
        <v>3</v>
      </c>
      <c r="E16" s="13">
        <v>4</v>
      </c>
      <c r="F16" s="13">
        <v>5</v>
      </c>
      <c r="G16" s="3" t="str">
        <f>G$9</f>
        <v>СУММА/(4*5)</v>
      </c>
      <c r="H16" s="13" t="s">
        <v>2</v>
      </c>
      <c r="I16" s="14"/>
      <c r="J16" s="6"/>
      <c r="K16" s="24" t="s">
        <v>5</v>
      </c>
      <c r="L16" s="24"/>
      <c r="M16" s="24" t="s">
        <v>6</v>
      </c>
      <c r="N16" s="24"/>
    </row>
    <row r="17" spans="1:14">
      <c r="A17" s="4" t="str">
        <f>A$3</f>
        <v>к-во "орел+орел" в серии</v>
      </c>
      <c r="B17" s="12"/>
      <c r="C17" s="12"/>
      <c r="D17" s="12"/>
      <c r="E17" s="12"/>
      <c r="F17" s="12"/>
      <c r="G17" s="5">
        <f>SUM(B17:F17)/(4*5)</f>
        <v>0</v>
      </c>
      <c r="H17" s="5">
        <f>H$3</f>
        <v>0.25</v>
      </c>
      <c r="I17" s="11">
        <f>IF(SUM(B17:F21)&gt;0,1,0)</f>
        <v>0</v>
      </c>
      <c r="J17" s="7"/>
      <c r="K17" s="23">
        <f>IF(B17=1,1,0)+IF(C17=1,1,0)+IF(D17=1,1,0)+IF(E17=1,1,0)+IF(F17=1,1,0)</f>
        <v>0</v>
      </c>
      <c r="L17" s="23">
        <f>4*(1/4)*(3/4)^3</f>
        <v>0.421875</v>
      </c>
      <c r="M17" s="23">
        <f>IF(B17=2,1,0)+IF(C17=2,1,0)+IF(D17=2,1,0)+IF(E17=2,1,0)+IF(F17=2,1,0)</f>
        <v>0</v>
      </c>
      <c r="N17" s="23">
        <f>4*(1/4)^2*(3/4)^2</f>
        <v>0.140625</v>
      </c>
    </row>
    <row r="18" spans="1:14">
      <c r="A18" s="4" t="str">
        <f>A$4</f>
        <v>к-во "орел+решка" в серии</v>
      </c>
      <c r="B18" s="12"/>
      <c r="C18" s="12"/>
      <c r="D18" s="12"/>
      <c r="E18" s="12"/>
      <c r="F18" s="12"/>
      <c r="G18" s="5">
        <f t="shared" ref="G18:I21" si="25">SUM(B18:F18)/(4*5)</f>
        <v>0</v>
      </c>
      <c r="H18" s="5">
        <f>H$4</f>
        <v>0.25</v>
      </c>
      <c r="I18" s="7"/>
      <c r="J18" s="7"/>
      <c r="K18" s="23">
        <f t="shared" ref="K18:K21" si="26">IF(B18=1,1,0)+IF(C18=1,1,0)+IF(D18=1,1,0)+IF(E18=1,1,0)+IF(F18=1,1,0)</f>
        <v>0</v>
      </c>
      <c r="L18" s="23">
        <f t="shared" ref="L18:L21" si="27">4*(1/4)*(3/4)^3</f>
        <v>0.421875</v>
      </c>
      <c r="M18" s="23">
        <f t="shared" ref="M18:M21" si="28">IF(B18=2,1,0)+IF(C18=2,1,0)+IF(D18=2,1,0)+IF(E18=2,1,0)+IF(F18=2,1,0)</f>
        <v>0</v>
      </c>
      <c r="N18" s="23">
        <f t="shared" ref="N18:N21" si="29">4*(1/4)^2*(3/4)^2</f>
        <v>0.140625</v>
      </c>
    </row>
    <row r="19" spans="1:14">
      <c r="A19" s="4" t="str">
        <f>A$5</f>
        <v>к-во "решка+орел" в серии</v>
      </c>
      <c r="B19" s="12"/>
      <c r="C19" s="12"/>
      <c r="D19" s="12"/>
      <c r="E19" s="12"/>
      <c r="F19" s="12"/>
      <c r="G19" s="5">
        <f t="shared" si="25"/>
        <v>0</v>
      </c>
      <c r="H19" s="5">
        <f>H$5</f>
        <v>0.25</v>
      </c>
      <c r="I19" s="7"/>
      <c r="J19" s="7"/>
      <c r="K19" s="23">
        <f t="shared" si="26"/>
        <v>0</v>
      </c>
      <c r="L19" s="23">
        <f t="shared" si="27"/>
        <v>0.421875</v>
      </c>
      <c r="M19" s="23">
        <f t="shared" si="28"/>
        <v>0</v>
      </c>
      <c r="N19" s="23">
        <f t="shared" si="29"/>
        <v>0.140625</v>
      </c>
    </row>
    <row r="20" spans="1:14">
      <c r="A20" s="4" t="str">
        <f>A$6</f>
        <v>к-во "решка+решка" в серии</v>
      </c>
      <c r="B20" s="12"/>
      <c r="C20" s="12"/>
      <c r="D20" s="12"/>
      <c r="E20" s="12"/>
      <c r="F20" s="12"/>
      <c r="G20" s="5">
        <f t="shared" ref="G20" si="30">SUM(B20:F20)/(4*5)</f>
        <v>0</v>
      </c>
      <c r="H20" s="5">
        <f>H$5</f>
        <v>0.25</v>
      </c>
      <c r="I20" s="7"/>
      <c r="J20" s="7"/>
      <c r="K20" s="23">
        <f t="shared" ref="K20" si="31">IF(B20=1,1,0)+IF(C20=1,1,0)+IF(D20=1,1,0)+IF(E20=1,1,0)+IF(F20=1,1,0)</f>
        <v>0</v>
      </c>
      <c r="L20" s="23">
        <f t="shared" si="27"/>
        <v>0.421875</v>
      </c>
      <c r="M20" s="23">
        <f t="shared" ref="M20" si="32">IF(B20=2,1,0)+IF(C20=2,1,0)+IF(D20=2,1,0)+IF(E20=2,1,0)+IF(F20=2,1,0)</f>
        <v>0</v>
      </c>
      <c r="N20" s="23">
        <f t="shared" si="29"/>
        <v>0.140625</v>
      </c>
    </row>
    <row r="21" spans="1:14" ht="18.75">
      <c r="A21" s="25" t="str">
        <f>A$7</f>
        <v>Кол-во бросков</v>
      </c>
      <c r="B21" s="25">
        <f>SUM(B17:B20)</f>
        <v>0</v>
      </c>
      <c r="C21" s="25">
        <f t="shared" ref="C21" si="33">SUM(C17:C20)</f>
        <v>0</v>
      </c>
      <c r="D21" s="25">
        <f t="shared" ref="D21" si="34">SUM(D17:D20)</f>
        <v>0</v>
      </c>
      <c r="E21" s="25">
        <f t="shared" ref="E21" si="35">SUM(E17:E20)</f>
        <v>0</v>
      </c>
      <c r="F21" s="25">
        <f t="shared" ref="F21" si="36">SUM(F17:F20)</f>
        <v>0</v>
      </c>
      <c r="G21" s="5"/>
      <c r="H21" s="5"/>
      <c r="I21" s="7"/>
      <c r="J21" s="7"/>
      <c r="K21" s="23"/>
      <c r="L21" s="23"/>
      <c r="M21" s="23"/>
      <c r="N21" s="23"/>
    </row>
    <row r="22" spans="1:14" ht="18.75">
      <c r="A22" s="16" t="str">
        <f>Лист2!A4</f>
        <v>Серов</v>
      </c>
      <c r="B22" s="16"/>
      <c r="C22" s="16"/>
      <c r="D22" s="16"/>
      <c r="E22" s="16"/>
      <c r="F22" s="16"/>
      <c r="G22" s="17" t="str">
        <f>Лист2!B4</f>
        <v>Алексей Дмитриевич</v>
      </c>
      <c r="H22" s="17"/>
      <c r="I22" s="17"/>
      <c r="J22" s="17"/>
    </row>
    <row r="23" spans="1:14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 t="str">
        <f>G$9</f>
        <v>СУММА/(4*5)</v>
      </c>
      <c r="H23" s="3" t="s">
        <v>2</v>
      </c>
      <c r="I23" s="3"/>
      <c r="J23" s="6"/>
      <c r="K23" s="24" t="s">
        <v>5</v>
      </c>
      <c r="L23" s="24"/>
      <c r="M23" s="24" t="s">
        <v>6</v>
      </c>
      <c r="N23" s="24"/>
    </row>
    <row r="24" spans="1:14">
      <c r="A24" s="4" t="str">
        <f>A$3</f>
        <v>к-во "орел+орел" в серии</v>
      </c>
      <c r="B24" s="5"/>
      <c r="C24" s="5"/>
      <c r="D24" s="5"/>
      <c r="E24" s="5"/>
      <c r="F24" s="5"/>
      <c r="G24" s="5">
        <f>SUM(B24:F24)/(4*5)</f>
        <v>0</v>
      </c>
      <c r="H24" s="5">
        <f>H$3</f>
        <v>0.25</v>
      </c>
      <c r="I24" s="4">
        <f>IF(SUM(B24:F28)&gt;0,1,0)</f>
        <v>0</v>
      </c>
      <c r="J24" s="7"/>
      <c r="K24" s="23">
        <f>IF(B24=1,1,0)+IF(C24=1,1,0)+IF(D24=1,1,0)+IF(E24=1,1,0)+IF(F24=1,1,0)</f>
        <v>0</v>
      </c>
      <c r="L24" s="23">
        <f>4*(1/4)*(3/4)^3</f>
        <v>0.421875</v>
      </c>
      <c r="M24" s="23">
        <f>IF(B24=2,1,0)+IF(C24=2,1,0)+IF(D24=2,1,0)+IF(E24=2,1,0)+IF(F24=2,1,0)</f>
        <v>0</v>
      </c>
      <c r="N24" s="23">
        <f>4*(1/4)^2*(3/4)^2</f>
        <v>0.140625</v>
      </c>
    </row>
    <row r="25" spans="1:14">
      <c r="A25" s="4" t="str">
        <f>A$4</f>
        <v>к-во "орел+решка" в серии</v>
      </c>
      <c r="B25" s="5"/>
      <c r="C25" s="5"/>
      <c r="D25" s="5"/>
      <c r="E25" s="5"/>
      <c r="F25" s="5"/>
      <c r="G25" s="5">
        <f t="shared" ref="G25:G28" si="37">SUM(B25:F25)/(4*5)</f>
        <v>0</v>
      </c>
      <c r="H25" s="5">
        <f>H$4</f>
        <v>0.25</v>
      </c>
      <c r="K25" s="23">
        <f t="shared" ref="K25:K28" si="38">IF(B25=1,1,0)+IF(C25=1,1,0)+IF(D25=1,1,0)+IF(E25=1,1,0)+IF(F25=1,1,0)</f>
        <v>0</v>
      </c>
      <c r="L25" s="23">
        <f t="shared" ref="L25:L28" si="39">4*(1/4)*(3/4)^3</f>
        <v>0.421875</v>
      </c>
      <c r="M25" s="23">
        <f t="shared" ref="M25:M28" si="40">IF(B25=2,1,0)+IF(C25=2,1,0)+IF(D25=2,1,0)+IF(E25=2,1,0)+IF(F25=2,1,0)</f>
        <v>0</v>
      </c>
      <c r="N25" s="23">
        <f t="shared" ref="N25:N28" si="41">4*(1/4)^2*(3/4)^2</f>
        <v>0.140625</v>
      </c>
    </row>
    <row r="26" spans="1:14">
      <c r="A26" s="4" t="str">
        <f>A$5</f>
        <v>к-во "решка+орел" в серии</v>
      </c>
      <c r="B26" s="5"/>
      <c r="C26" s="5"/>
      <c r="D26" s="5"/>
      <c r="E26" s="5"/>
      <c r="F26" s="5"/>
      <c r="G26" s="5">
        <f t="shared" si="37"/>
        <v>0</v>
      </c>
      <c r="H26" s="5">
        <f>H$5</f>
        <v>0.25</v>
      </c>
      <c r="K26" s="23">
        <f t="shared" si="38"/>
        <v>0</v>
      </c>
      <c r="L26" s="23">
        <f t="shared" si="39"/>
        <v>0.421875</v>
      </c>
      <c r="M26" s="23">
        <f t="shared" si="40"/>
        <v>0</v>
      </c>
      <c r="N26" s="23">
        <f t="shared" si="41"/>
        <v>0.140625</v>
      </c>
    </row>
    <row r="27" spans="1:14">
      <c r="A27" s="4" t="str">
        <f>A$6</f>
        <v>к-во "решка+решка" в серии</v>
      </c>
      <c r="B27" s="12"/>
      <c r="C27" s="12"/>
      <c r="D27" s="12"/>
      <c r="E27" s="12"/>
      <c r="F27" s="12"/>
      <c r="G27" s="5">
        <f t="shared" si="37"/>
        <v>0</v>
      </c>
      <c r="H27" s="5">
        <f>H$5</f>
        <v>0.25</v>
      </c>
      <c r="I27" s="7"/>
      <c r="J27" s="7"/>
      <c r="K27" s="23">
        <f t="shared" si="38"/>
        <v>0</v>
      </c>
      <c r="L27" s="23">
        <f t="shared" si="39"/>
        <v>0.421875</v>
      </c>
      <c r="M27" s="23">
        <f t="shared" si="40"/>
        <v>0</v>
      </c>
      <c r="N27" s="23">
        <f t="shared" si="41"/>
        <v>0.140625</v>
      </c>
    </row>
    <row r="28" spans="1:14" ht="18.75">
      <c r="A28" s="25" t="str">
        <f>A$7</f>
        <v>Кол-во бросков</v>
      </c>
      <c r="B28" s="25">
        <f>SUM(B24:B27)</f>
        <v>0</v>
      </c>
      <c r="C28" s="25">
        <f t="shared" ref="C28" si="42">SUM(C24:C27)</f>
        <v>0</v>
      </c>
      <c r="D28" s="25">
        <f t="shared" ref="D28" si="43">SUM(D24:D27)</f>
        <v>0</v>
      </c>
      <c r="E28" s="25">
        <f t="shared" ref="E28" si="44">SUM(E24:E27)</f>
        <v>0</v>
      </c>
      <c r="F28" s="25">
        <f t="shared" ref="F28" si="45">SUM(F24:F27)</f>
        <v>0</v>
      </c>
      <c r="G28" s="5"/>
      <c r="H28" s="5"/>
      <c r="I28" s="7"/>
      <c r="J28" s="7"/>
      <c r="K28" s="23"/>
      <c r="L28" s="23"/>
      <c r="M28" s="23"/>
      <c r="N28" s="23"/>
    </row>
    <row r="29" spans="1:14" ht="18.75">
      <c r="A29" s="16" t="str">
        <f>Лист2!A5</f>
        <v>Скаредина</v>
      </c>
      <c r="B29" s="16"/>
      <c r="C29" s="16"/>
      <c r="D29" s="16"/>
      <c r="E29" s="16"/>
      <c r="F29" s="16"/>
      <c r="G29" s="17" t="str">
        <f>Лист2!B5</f>
        <v>Елизавета Павловна</v>
      </c>
      <c r="H29" s="17"/>
      <c r="I29" s="17"/>
      <c r="J29" s="17"/>
    </row>
    <row r="30" spans="1:14">
      <c r="B30" s="3">
        <v>1</v>
      </c>
      <c r="C30" s="3">
        <v>2</v>
      </c>
      <c r="D30" s="3">
        <v>3</v>
      </c>
      <c r="E30" s="3">
        <v>4</v>
      </c>
      <c r="F30" s="3">
        <v>5</v>
      </c>
      <c r="G30" s="3" t="str">
        <f>G$9</f>
        <v>СУММА/(4*5)</v>
      </c>
      <c r="H30" s="3" t="s">
        <v>2</v>
      </c>
      <c r="I30" s="3"/>
      <c r="J30" s="6"/>
      <c r="K30" s="24" t="s">
        <v>5</v>
      </c>
      <c r="L30" s="24"/>
      <c r="M30" s="24" t="s">
        <v>6</v>
      </c>
      <c r="N30" s="24"/>
    </row>
    <row r="31" spans="1:14">
      <c r="A31" s="4" t="str">
        <f>A$3</f>
        <v>к-во "орел+орел" в серии</v>
      </c>
      <c r="B31" s="5"/>
      <c r="C31" s="5"/>
      <c r="D31" s="5"/>
      <c r="E31" s="5"/>
      <c r="F31" s="5"/>
      <c r="G31" s="5">
        <f>SUM(B31:F31)/(4*5)</f>
        <v>0</v>
      </c>
      <c r="H31" s="5">
        <f>H$3</f>
        <v>0.25</v>
      </c>
      <c r="I31" s="4">
        <f>IF(SUM(B31:F35)&gt;0,1,0)</f>
        <v>0</v>
      </c>
      <c r="J31" s="7"/>
      <c r="K31" s="23">
        <f>IF(B31=1,1,0)+IF(C31=1,1,0)+IF(D31=1,1,0)+IF(E31=1,1,0)+IF(F31=1,1,0)</f>
        <v>0</v>
      </c>
      <c r="L31" s="23">
        <f>4*(1/4)*(3/4)^3</f>
        <v>0.421875</v>
      </c>
      <c r="M31" s="23">
        <f>IF(B31=2,1,0)+IF(C31=2,1,0)+IF(D31=2,1,0)+IF(E31=2,1,0)+IF(F31=2,1,0)</f>
        <v>0</v>
      </c>
      <c r="N31" s="23">
        <f>4*(1/4)^2*(3/4)^2</f>
        <v>0.140625</v>
      </c>
    </row>
    <row r="32" spans="1:14">
      <c r="A32" s="4" t="str">
        <f>A$4</f>
        <v>к-во "орел+решка" в серии</v>
      </c>
      <c r="B32" s="5"/>
      <c r="C32" s="5"/>
      <c r="D32" s="5"/>
      <c r="E32" s="5"/>
      <c r="F32" s="5"/>
      <c r="G32" s="5">
        <f t="shared" ref="G32:G35" si="46">SUM(B32:F32)/(4*5)</f>
        <v>0</v>
      </c>
      <c r="H32" s="5">
        <f>H$4</f>
        <v>0.25</v>
      </c>
      <c r="K32" s="23">
        <f t="shared" ref="K32:K35" si="47">IF(B32=1,1,0)+IF(C32=1,1,0)+IF(D32=1,1,0)+IF(E32=1,1,0)+IF(F32=1,1,0)</f>
        <v>0</v>
      </c>
      <c r="L32" s="23">
        <f t="shared" ref="L32:L35" si="48">4*(1/4)*(3/4)^3</f>
        <v>0.421875</v>
      </c>
      <c r="M32" s="23">
        <f t="shared" ref="M32:M35" si="49">IF(B32=2,1,0)+IF(C32=2,1,0)+IF(D32=2,1,0)+IF(E32=2,1,0)+IF(F32=2,1,0)</f>
        <v>0</v>
      </c>
      <c r="N32" s="23">
        <f t="shared" ref="N32:N35" si="50">4*(1/4)^2*(3/4)^2</f>
        <v>0.140625</v>
      </c>
    </row>
    <row r="33" spans="1:14">
      <c r="A33" s="4" t="str">
        <f>A$5</f>
        <v>к-во "решка+орел" в серии</v>
      </c>
      <c r="B33" s="5"/>
      <c r="C33" s="5"/>
      <c r="D33" s="5"/>
      <c r="E33" s="5"/>
      <c r="F33" s="5"/>
      <c r="G33" s="5">
        <f t="shared" si="46"/>
        <v>0</v>
      </c>
      <c r="H33" s="5">
        <f>H$5</f>
        <v>0.25</v>
      </c>
      <c r="K33" s="23">
        <f t="shared" si="47"/>
        <v>0</v>
      </c>
      <c r="L33" s="23">
        <f t="shared" si="48"/>
        <v>0.421875</v>
      </c>
      <c r="M33" s="23">
        <f t="shared" si="49"/>
        <v>0</v>
      </c>
      <c r="N33" s="23">
        <f t="shared" si="50"/>
        <v>0.140625</v>
      </c>
    </row>
    <row r="34" spans="1:14">
      <c r="A34" s="4" t="str">
        <f>A$6</f>
        <v>к-во "решка+решка" в серии</v>
      </c>
      <c r="B34" s="12"/>
      <c r="C34" s="12"/>
      <c r="D34" s="12"/>
      <c r="E34" s="12"/>
      <c r="F34" s="12"/>
      <c r="G34" s="5">
        <f t="shared" si="46"/>
        <v>0</v>
      </c>
      <c r="H34" s="5">
        <f>H$5</f>
        <v>0.25</v>
      </c>
      <c r="I34" s="7"/>
      <c r="J34" s="7"/>
      <c r="K34" s="23">
        <f t="shared" si="47"/>
        <v>0</v>
      </c>
      <c r="L34" s="23">
        <f t="shared" si="48"/>
        <v>0.421875</v>
      </c>
      <c r="M34" s="23">
        <f t="shared" si="49"/>
        <v>0</v>
      </c>
      <c r="N34" s="23">
        <f t="shared" si="50"/>
        <v>0.140625</v>
      </c>
    </row>
    <row r="35" spans="1:14" ht="18.75">
      <c r="A35" s="25" t="str">
        <f>A$7</f>
        <v>Кол-во бросков</v>
      </c>
      <c r="B35" s="25">
        <f>SUM(B31:B34)</f>
        <v>0</v>
      </c>
      <c r="C35" s="25">
        <f t="shared" ref="C35" si="51">SUM(C31:C34)</f>
        <v>0</v>
      </c>
      <c r="D35" s="25">
        <f t="shared" ref="D35" si="52">SUM(D31:D34)</f>
        <v>0</v>
      </c>
      <c r="E35" s="25">
        <f t="shared" ref="E35" si="53">SUM(E31:E34)</f>
        <v>0</v>
      </c>
      <c r="F35" s="25">
        <f t="shared" ref="F35" si="54">SUM(F31:F34)</f>
        <v>0</v>
      </c>
      <c r="G35" s="5"/>
      <c r="H35" s="5"/>
      <c r="I35" s="7"/>
      <c r="J35" s="7"/>
      <c r="K35" s="23"/>
      <c r="L35" s="23"/>
      <c r="M35" s="23"/>
      <c r="N35" s="23"/>
    </row>
    <row r="36" spans="1:14" ht="18.75">
      <c r="A36" s="16" t="str">
        <f>Лист2!A6</f>
        <v>Скляров</v>
      </c>
      <c r="B36" s="16"/>
      <c r="C36" s="16"/>
      <c r="D36" s="16"/>
      <c r="E36" s="16"/>
      <c r="F36" s="16"/>
      <c r="G36" s="17" t="str">
        <f>Лист2!B6</f>
        <v>Андрей Эльшанович</v>
      </c>
      <c r="H36" s="17"/>
      <c r="I36" s="17"/>
      <c r="J36" s="17"/>
    </row>
    <row r="37" spans="1:14">
      <c r="B37" s="3">
        <v>1</v>
      </c>
      <c r="C37" s="3">
        <v>2</v>
      </c>
      <c r="D37" s="3">
        <v>3</v>
      </c>
      <c r="E37" s="3">
        <v>4</v>
      </c>
      <c r="F37" s="3">
        <v>5</v>
      </c>
      <c r="G37" s="3" t="str">
        <f>G$9</f>
        <v>СУММА/(4*5)</v>
      </c>
      <c r="H37" s="3" t="s">
        <v>2</v>
      </c>
      <c r="I37" s="3"/>
      <c r="J37" s="6"/>
      <c r="K37" s="24" t="s">
        <v>5</v>
      </c>
      <c r="L37" s="24"/>
      <c r="M37" s="24" t="s">
        <v>6</v>
      </c>
      <c r="N37" s="24"/>
    </row>
    <row r="38" spans="1:14">
      <c r="A38" s="4" t="str">
        <f>A$3</f>
        <v>к-во "орел+орел" в серии</v>
      </c>
      <c r="B38" s="5"/>
      <c r="C38" s="5"/>
      <c r="D38" s="5"/>
      <c r="E38" s="5"/>
      <c r="F38" s="5"/>
      <c r="G38" s="5">
        <f>SUM(B38:F38)/(4*5)</f>
        <v>0</v>
      </c>
      <c r="H38" s="5">
        <f>H$3</f>
        <v>0.25</v>
      </c>
      <c r="I38" s="4">
        <f>IF(SUM(B38:F42)&gt;0,1,0)</f>
        <v>0</v>
      </c>
      <c r="J38" s="7"/>
      <c r="K38" s="23">
        <f>IF(B38=1,1,0)+IF(C38=1,1,0)+IF(D38=1,1,0)+IF(E38=1,1,0)+IF(F38=1,1,0)</f>
        <v>0</v>
      </c>
      <c r="L38" s="23">
        <f>4*(1/4)*(3/4)^3</f>
        <v>0.421875</v>
      </c>
      <c r="M38" s="23">
        <f>IF(B38=2,1,0)+IF(C38=2,1,0)+IF(D38=2,1,0)+IF(E38=2,1,0)+IF(F38=2,1,0)</f>
        <v>0</v>
      </c>
      <c r="N38" s="23">
        <f>4*(1/4)^2*(3/4)^2</f>
        <v>0.140625</v>
      </c>
    </row>
    <row r="39" spans="1:14">
      <c r="A39" s="4" t="str">
        <f>A$4</f>
        <v>к-во "орел+решка" в серии</v>
      </c>
      <c r="B39" s="5"/>
      <c r="C39" s="5"/>
      <c r="D39" s="5"/>
      <c r="E39" s="5"/>
      <c r="F39" s="5"/>
      <c r="G39" s="5">
        <f t="shared" ref="G39:G42" si="55">SUM(B39:F39)/(4*5)</f>
        <v>0</v>
      </c>
      <c r="H39" s="5">
        <f>H$4</f>
        <v>0.25</v>
      </c>
      <c r="K39" s="23">
        <f t="shared" ref="K39:K42" si="56">IF(B39=1,1,0)+IF(C39=1,1,0)+IF(D39=1,1,0)+IF(E39=1,1,0)+IF(F39=1,1,0)</f>
        <v>0</v>
      </c>
      <c r="L39" s="23">
        <f t="shared" ref="L39:L42" si="57">4*(1/4)*(3/4)^3</f>
        <v>0.421875</v>
      </c>
      <c r="M39" s="23">
        <f t="shared" ref="M39:M42" si="58">IF(B39=2,1,0)+IF(C39=2,1,0)+IF(D39=2,1,0)+IF(E39=2,1,0)+IF(F39=2,1,0)</f>
        <v>0</v>
      </c>
      <c r="N39" s="23">
        <f t="shared" ref="N39:N42" si="59">4*(1/4)^2*(3/4)^2</f>
        <v>0.140625</v>
      </c>
    </row>
    <row r="40" spans="1:14">
      <c r="A40" s="4" t="str">
        <f>A$5</f>
        <v>к-во "решка+орел" в серии</v>
      </c>
      <c r="B40" s="5"/>
      <c r="C40" s="5"/>
      <c r="D40" s="5"/>
      <c r="E40" s="5"/>
      <c r="F40" s="5"/>
      <c r="G40" s="5">
        <f t="shared" si="55"/>
        <v>0</v>
      </c>
      <c r="H40" s="5">
        <f>H$5</f>
        <v>0.25</v>
      </c>
      <c r="K40" s="23">
        <f t="shared" si="56"/>
        <v>0</v>
      </c>
      <c r="L40" s="23">
        <f t="shared" si="57"/>
        <v>0.421875</v>
      </c>
      <c r="M40" s="23">
        <f t="shared" si="58"/>
        <v>0</v>
      </c>
      <c r="N40" s="23">
        <f t="shared" si="59"/>
        <v>0.140625</v>
      </c>
    </row>
    <row r="41" spans="1:14">
      <c r="A41" s="4" t="str">
        <f>A$6</f>
        <v>к-во "решка+решка" в серии</v>
      </c>
      <c r="B41" s="12"/>
      <c r="C41" s="12"/>
      <c r="D41" s="12"/>
      <c r="E41" s="12"/>
      <c r="F41" s="12"/>
      <c r="G41" s="5">
        <f t="shared" si="55"/>
        <v>0</v>
      </c>
      <c r="H41" s="5">
        <f>H$5</f>
        <v>0.25</v>
      </c>
      <c r="I41" s="7"/>
      <c r="J41" s="7"/>
      <c r="K41" s="23">
        <f t="shared" si="56"/>
        <v>0</v>
      </c>
      <c r="L41" s="23">
        <f t="shared" si="57"/>
        <v>0.421875</v>
      </c>
      <c r="M41" s="23">
        <f t="shared" si="58"/>
        <v>0</v>
      </c>
      <c r="N41" s="23">
        <f t="shared" si="59"/>
        <v>0.140625</v>
      </c>
    </row>
    <row r="42" spans="1:14" ht="18.75">
      <c r="A42" s="25" t="str">
        <f>A$7</f>
        <v>Кол-во бросков</v>
      </c>
      <c r="B42" s="25">
        <f>SUM(B38:B41)</f>
        <v>0</v>
      </c>
      <c r="C42" s="25">
        <f t="shared" ref="C42" si="60">SUM(C38:C41)</f>
        <v>0</v>
      </c>
      <c r="D42" s="25">
        <f t="shared" ref="D42" si="61">SUM(D38:D41)</f>
        <v>0</v>
      </c>
      <c r="E42" s="25">
        <f t="shared" ref="E42" si="62">SUM(E38:E41)</f>
        <v>0</v>
      </c>
      <c r="F42" s="25">
        <f t="shared" ref="F42" si="63">SUM(F38:F41)</f>
        <v>0</v>
      </c>
      <c r="G42" s="5"/>
      <c r="H42" s="5"/>
      <c r="I42" s="7"/>
      <c r="J42" s="7"/>
      <c r="K42" s="23"/>
      <c r="L42" s="23"/>
      <c r="M42" s="23"/>
      <c r="N42" s="23"/>
    </row>
    <row r="43" spans="1:14" ht="18.75">
      <c r="A43" s="16" t="str">
        <f>Лист2!A7</f>
        <v>Соловьев</v>
      </c>
      <c r="B43" s="16"/>
      <c r="C43" s="16"/>
      <c r="D43" s="16"/>
      <c r="E43" s="16"/>
      <c r="F43" s="16"/>
      <c r="G43" s="17" t="str">
        <f>Лист2!B7</f>
        <v>Егор Дмитриевич</v>
      </c>
      <c r="H43" s="17"/>
      <c r="I43" s="17"/>
      <c r="J43" s="17"/>
    </row>
    <row r="44" spans="1:14">
      <c r="B44" s="3">
        <v>1</v>
      </c>
      <c r="C44" s="3">
        <v>2</v>
      </c>
      <c r="D44" s="3">
        <v>3</v>
      </c>
      <c r="E44" s="3">
        <v>4</v>
      </c>
      <c r="F44" s="3">
        <v>5</v>
      </c>
      <c r="G44" s="3" t="str">
        <f>G$9</f>
        <v>СУММА/(4*5)</v>
      </c>
      <c r="H44" s="3" t="s">
        <v>2</v>
      </c>
      <c r="I44" s="3"/>
      <c r="J44" s="6"/>
      <c r="K44" s="24" t="s">
        <v>5</v>
      </c>
      <c r="L44" s="24"/>
      <c r="M44" s="24" t="s">
        <v>6</v>
      </c>
      <c r="N44" s="24"/>
    </row>
    <row r="45" spans="1:14">
      <c r="A45" s="4" t="str">
        <f>A$3</f>
        <v>к-во "орел+орел" в серии</v>
      </c>
      <c r="B45" s="5"/>
      <c r="C45" s="5"/>
      <c r="D45" s="5"/>
      <c r="E45" s="5"/>
      <c r="F45" s="5"/>
      <c r="G45" s="5">
        <f>SUM(B45:F45)/(4*5)</f>
        <v>0</v>
      </c>
      <c r="H45" s="5">
        <f>H$3</f>
        <v>0.25</v>
      </c>
      <c r="I45" s="4">
        <f>IF(SUM(B45:F49)&gt;0,1,0)</f>
        <v>0</v>
      </c>
      <c r="J45" s="7"/>
      <c r="K45" s="23">
        <f>IF(B45=1,1,0)+IF(C45=1,1,0)+IF(D45=1,1,0)+IF(E45=1,1,0)+IF(F45=1,1,0)</f>
        <v>0</v>
      </c>
      <c r="L45" s="23">
        <f>4*(1/4)*(3/4)^3</f>
        <v>0.421875</v>
      </c>
      <c r="M45" s="23">
        <f>IF(B45=2,1,0)+IF(C45=2,1,0)+IF(D45=2,1,0)+IF(E45=2,1,0)+IF(F45=2,1,0)</f>
        <v>0</v>
      </c>
      <c r="N45" s="23">
        <f>4*(1/4)^2*(3/4)^2</f>
        <v>0.140625</v>
      </c>
    </row>
    <row r="46" spans="1:14">
      <c r="A46" s="4" t="str">
        <f>A$4</f>
        <v>к-во "орел+решка" в серии</v>
      </c>
      <c r="B46" s="5"/>
      <c r="C46" s="5"/>
      <c r="D46" s="5"/>
      <c r="E46" s="5"/>
      <c r="F46" s="5"/>
      <c r="G46" s="5">
        <f t="shared" ref="G46:G49" si="64">SUM(B46:F46)/(4*5)</f>
        <v>0</v>
      </c>
      <c r="H46" s="5">
        <f>H$4</f>
        <v>0.25</v>
      </c>
      <c r="K46" s="23">
        <f t="shared" ref="K46:K49" si="65">IF(B46=1,1,0)+IF(C46=1,1,0)+IF(D46=1,1,0)+IF(E46=1,1,0)+IF(F46=1,1,0)</f>
        <v>0</v>
      </c>
      <c r="L46" s="23">
        <f t="shared" ref="L46:L49" si="66">4*(1/4)*(3/4)^3</f>
        <v>0.421875</v>
      </c>
      <c r="M46" s="23">
        <f t="shared" ref="M46:M49" si="67">IF(B46=2,1,0)+IF(C46=2,1,0)+IF(D46=2,1,0)+IF(E46=2,1,0)+IF(F46=2,1,0)</f>
        <v>0</v>
      </c>
      <c r="N46" s="23">
        <f t="shared" ref="N46:N49" si="68">4*(1/4)^2*(3/4)^2</f>
        <v>0.140625</v>
      </c>
    </row>
    <row r="47" spans="1:14">
      <c r="A47" s="4" t="str">
        <f>A$5</f>
        <v>к-во "решка+орел" в серии</v>
      </c>
      <c r="B47" s="5"/>
      <c r="C47" s="5"/>
      <c r="D47" s="5"/>
      <c r="E47" s="5"/>
      <c r="F47" s="5"/>
      <c r="G47" s="5">
        <f t="shared" si="64"/>
        <v>0</v>
      </c>
      <c r="H47" s="5">
        <f>H$5</f>
        <v>0.25</v>
      </c>
      <c r="K47" s="23">
        <f t="shared" si="65"/>
        <v>0</v>
      </c>
      <c r="L47" s="23">
        <f t="shared" si="66"/>
        <v>0.421875</v>
      </c>
      <c r="M47" s="23">
        <f t="shared" si="67"/>
        <v>0</v>
      </c>
      <c r="N47" s="23">
        <f t="shared" si="68"/>
        <v>0.140625</v>
      </c>
    </row>
    <row r="48" spans="1:14">
      <c r="A48" s="4" t="str">
        <f>A$6</f>
        <v>к-во "решка+решка" в серии</v>
      </c>
      <c r="B48" s="12"/>
      <c r="C48" s="12"/>
      <c r="D48" s="12"/>
      <c r="E48" s="12"/>
      <c r="F48" s="12"/>
      <c r="G48" s="5">
        <f t="shared" si="64"/>
        <v>0</v>
      </c>
      <c r="H48" s="5">
        <f>H$5</f>
        <v>0.25</v>
      </c>
      <c r="I48" s="7"/>
      <c r="J48" s="7"/>
      <c r="K48" s="23">
        <f t="shared" si="65"/>
        <v>0</v>
      </c>
      <c r="L48" s="23">
        <f t="shared" si="66"/>
        <v>0.421875</v>
      </c>
      <c r="M48" s="23">
        <f t="shared" si="67"/>
        <v>0</v>
      </c>
      <c r="N48" s="23">
        <f t="shared" si="68"/>
        <v>0.140625</v>
      </c>
    </row>
    <row r="49" spans="1:14" ht="18.75">
      <c r="A49" s="25" t="str">
        <f>A$7</f>
        <v>Кол-во бросков</v>
      </c>
      <c r="B49" s="25">
        <f>SUM(B45:B48)</f>
        <v>0</v>
      </c>
      <c r="C49" s="25">
        <f t="shared" ref="C49" si="69">SUM(C45:C48)</f>
        <v>0</v>
      </c>
      <c r="D49" s="25">
        <f t="shared" ref="D49" si="70">SUM(D45:D48)</f>
        <v>0</v>
      </c>
      <c r="E49" s="25">
        <f t="shared" ref="E49" si="71">SUM(E45:E48)</f>
        <v>0</v>
      </c>
      <c r="F49" s="25">
        <f t="shared" ref="F49" si="72">SUM(F45:F48)</f>
        <v>0</v>
      </c>
      <c r="G49" s="5"/>
      <c r="H49" s="5"/>
      <c r="I49" s="7"/>
      <c r="J49" s="7"/>
      <c r="K49" s="23"/>
      <c r="L49" s="23"/>
      <c r="M49" s="23"/>
      <c r="N49" s="23"/>
    </row>
    <row r="50" spans="1:14" ht="18.75">
      <c r="A50" s="16" t="str">
        <f>Лист2!A8</f>
        <v>Старкова</v>
      </c>
      <c r="B50" s="16"/>
      <c r="C50" s="16"/>
      <c r="D50" s="16"/>
      <c r="E50" s="16"/>
      <c r="F50" s="16"/>
      <c r="G50" s="17" t="str">
        <f>Лист2!B8</f>
        <v>Анастасия Анатольевна</v>
      </c>
      <c r="H50" s="17"/>
      <c r="I50" s="17"/>
      <c r="J50" s="17"/>
    </row>
    <row r="51" spans="1:14">
      <c r="B51" s="3">
        <v>1</v>
      </c>
      <c r="C51" s="3">
        <v>2</v>
      </c>
      <c r="D51" s="3">
        <v>3</v>
      </c>
      <c r="E51" s="3">
        <v>4</v>
      </c>
      <c r="F51" s="3">
        <v>5</v>
      </c>
      <c r="G51" s="3" t="str">
        <f>G$9</f>
        <v>СУММА/(4*5)</v>
      </c>
      <c r="H51" s="3" t="s">
        <v>2</v>
      </c>
      <c r="I51" s="3"/>
      <c r="J51" s="6"/>
      <c r="K51" s="24" t="s">
        <v>5</v>
      </c>
      <c r="L51" s="24"/>
      <c r="M51" s="24" t="s">
        <v>6</v>
      </c>
      <c r="N51" s="24"/>
    </row>
    <row r="52" spans="1:14">
      <c r="A52" s="4" t="str">
        <f>A$3</f>
        <v>к-во "орел+орел" в серии</v>
      </c>
      <c r="B52" s="5"/>
      <c r="C52" s="5"/>
      <c r="D52" s="5"/>
      <c r="E52" s="5"/>
      <c r="F52" s="5"/>
      <c r="G52" s="5">
        <f>SUM(B52:F52)/(4*5)</f>
        <v>0</v>
      </c>
      <c r="H52" s="5">
        <f>H$3</f>
        <v>0.25</v>
      </c>
      <c r="I52" s="4">
        <f>IF(SUM(B52:F56)&gt;0,1,0)</f>
        <v>0</v>
      </c>
      <c r="J52" s="7"/>
      <c r="K52" s="23">
        <f>IF(B52=1,1,0)+IF(C52=1,1,0)+IF(D52=1,1,0)+IF(E52=1,1,0)+IF(F52=1,1,0)</f>
        <v>0</v>
      </c>
      <c r="L52" s="23">
        <f>4*(1/4)*(3/4)^3</f>
        <v>0.421875</v>
      </c>
      <c r="M52" s="23">
        <f>IF(B52=2,1,0)+IF(C52=2,1,0)+IF(D52=2,1,0)+IF(E52=2,1,0)+IF(F52=2,1,0)</f>
        <v>0</v>
      </c>
      <c r="N52" s="23">
        <f>4*(1/4)^2*(3/4)^2</f>
        <v>0.140625</v>
      </c>
    </row>
    <row r="53" spans="1:14">
      <c r="A53" s="4" t="str">
        <f>A$4</f>
        <v>к-во "орел+решка" в серии</v>
      </c>
      <c r="B53" s="5"/>
      <c r="C53" s="5"/>
      <c r="D53" s="5"/>
      <c r="E53" s="5"/>
      <c r="F53" s="5"/>
      <c r="G53" s="5">
        <f t="shared" ref="G53:G56" si="73">SUM(B53:F53)/(4*5)</f>
        <v>0</v>
      </c>
      <c r="H53" s="5">
        <f>H$4</f>
        <v>0.25</v>
      </c>
      <c r="K53" s="23">
        <f t="shared" ref="K53:K56" si="74">IF(B53=1,1,0)+IF(C53=1,1,0)+IF(D53=1,1,0)+IF(E53=1,1,0)+IF(F53=1,1,0)</f>
        <v>0</v>
      </c>
      <c r="L53" s="23">
        <f t="shared" ref="L53:L56" si="75">4*(1/4)*(3/4)^3</f>
        <v>0.421875</v>
      </c>
      <c r="M53" s="23">
        <f t="shared" ref="M53:M56" si="76">IF(B53=2,1,0)+IF(C53=2,1,0)+IF(D53=2,1,0)+IF(E53=2,1,0)+IF(F53=2,1,0)</f>
        <v>0</v>
      </c>
      <c r="N53" s="23">
        <f t="shared" ref="N53:N56" si="77">4*(1/4)^2*(3/4)^2</f>
        <v>0.140625</v>
      </c>
    </row>
    <row r="54" spans="1:14">
      <c r="A54" s="4" t="str">
        <f>A$5</f>
        <v>к-во "решка+орел" в серии</v>
      </c>
      <c r="B54" s="5"/>
      <c r="C54" s="5"/>
      <c r="D54" s="5"/>
      <c r="E54" s="5"/>
      <c r="F54" s="5"/>
      <c r="G54" s="5">
        <f t="shared" si="73"/>
        <v>0</v>
      </c>
      <c r="H54" s="5">
        <f>H$5</f>
        <v>0.25</v>
      </c>
      <c r="K54" s="23">
        <f t="shared" si="74"/>
        <v>0</v>
      </c>
      <c r="L54" s="23">
        <f t="shared" si="75"/>
        <v>0.421875</v>
      </c>
      <c r="M54" s="23">
        <f t="shared" si="76"/>
        <v>0</v>
      </c>
      <c r="N54" s="23">
        <f t="shared" si="77"/>
        <v>0.140625</v>
      </c>
    </row>
    <row r="55" spans="1:14">
      <c r="A55" s="4" t="str">
        <f>A$6</f>
        <v>к-во "решка+решка" в серии</v>
      </c>
      <c r="B55" s="12"/>
      <c r="C55" s="12"/>
      <c r="D55" s="12"/>
      <c r="E55" s="12"/>
      <c r="F55" s="12"/>
      <c r="G55" s="5">
        <f t="shared" si="73"/>
        <v>0</v>
      </c>
      <c r="H55" s="5">
        <f>H$5</f>
        <v>0.25</v>
      </c>
      <c r="I55" s="7"/>
      <c r="J55" s="7"/>
      <c r="K55" s="23">
        <f t="shared" si="74"/>
        <v>0</v>
      </c>
      <c r="L55" s="23">
        <f t="shared" si="75"/>
        <v>0.421875</v>
      </c>
      <c r="M55" s="23">
        <f t="shared" si="76"/>
        <v>0</v>
      </c>
      <c r="N55" s="23">
        <f t="shared" si="77"/>
        <v>0.140625</v>
      </c>
    </row>
    <row r="56" spans="1:14" ht="18.75">
      <c r="A56" s="25" t="str">
        <f>A$7</f>
        <v>Кол-во бросков</v>
      </c>
      <c r="B56" s="25">
        <f>SUM(B52:B55)</f>
        <v>0</v>
      </c>
      <c r="C56" s="25">
        <f t="shared" ref="C56" si="78">SUM(C52:C55)</f>
        <v>0</v>
      </c>
      <c r="D56" s="25">
        <f t="shared" ref="D56" si="79">SUM(D52:D55)</f>
        <v>0</v>
      </c>
      <c r="E56" s="25">
        <f t="shared" ref="E56" si="80">SUM(E52:E55)</f>
        <v>0</v>
      </c>
      <c r="F56" s="25">
        <f t="shared" ref="F56" si="81">SUM(F52:F55)</f>
        <v>0</v>
      </c>
      <c r="G56" s="5"/>
      <c r="H56" s="5"/>
      <c r="I56" s="7"/>
      <c r="J56" s="7"/>
      <c r="K56" s="23"/>
      <c r="L56" s="23"/>
      <c r="M56" s="23"/>
      <c r="N56" s="23"/>
    </row>
    <row r="57" spans="1:14" ht="18.75">
      <c r="A57" s="16" t="str">
        <f>Лист2!A9</f>
        <v>Тамман</v>
      </c>
      <c r="B57" s="16"/>
      <c r="C57" s="16"/>
      <c r="D57" s="16"/>
      <c r="E57" s="16"/>
      <c r="F57" s="16"/>
      <c r="G57" s="17" t="str">
        <f>Лист2!B9</f>
        <v>Кирилл Витальевич</v>
      </c>
      <c r="H57" s="17"/>
      <c r="I57" s="17"/>
      <c r="J57" s="17"/>
    </row>
    <row r="58" spans="1:14">
      <c r="B58" s="3">
        <v>1</v>
      </c>
      <c r="C58" s="3">
        <v>2</v>
      </c>
      <c r="D58" s="3">
        <v>3</v>
      </c>
      <c r="E58" s="3">
        <v>4</v>
      </c>
      <c r="F58" s="3">
        <v>5</v>
      </c>
      <c r="G58" s="3" t="str">
        <f>G$9</f>
        <v>СУММА/(4*5)</v>
      </c>
      <c r="H58" s="3" t="s">
        <v>2</v>
      </c>
      <c r="I58" s="3"/>
      <c r="J58" s="6"/>
      <c r="K58" s="24" t="s">
        <v>5</v>
      </c>
      <c r="L58" s="24"/>
      <c r="M58" s="24" t="s">
        <v>6</v>
      </c>
      <c r="N58" s="24"/>
    </row>
    <row r="59" spans="1:14">
      <c r="A59" s="4" t="str">
        <f>A$3</f>
        <v>к-во "орел+орел" в серии</v>
      </c>
      <c r="B59" s="5"/>
      <c r="C59" s="5"/>
      <c r="D59" s="5"/>
      <c r="E59" s="5"/>
      <c r="F59" s="5"/>
      <c r="G59" s="5">
        <f>SUM(B59:F59)/(4*5)</f>
        <v>0</v>
      </c>
      <c r="H59" s="5">
        <f>H$3</f>
        <v>0.25</v>
      </c>
      <c r="I59" s="4">
        <f>IF(SUM(B59:F63)&gt;0,1,0)</f>
        <v>0</v>
      </c>
      <c r="J59" s="7"/>
      <c r="K59" s="23">
        <f>IF(B59=1,1,0)+IF(C59=1,1,0)+IF(D59=1,1,0)+IF(E59=1,1,0)+IF(F59=1,1,0)</f>
        <v>0</v>
      </c>
      <c r="L59" s="23">
        <f>4*(1/4)*(3/4)^3</f>
        <v>0.421875</v>
      </c>
      <c r="M59" s="23">
        <f>IF(B59=2,1,0)+IF(C59=2,1,0)+IF(D59=2,1,0)+IF(E59=2,1,0)+IF(F59=2,1,0)</f>
        <v>0</v>
      </c>
      <c r="N59" s="23">
        <f>4*(1/4)^2*(3/4)^2</f>
        <v>0.140625</v>
      </c>
    </row>
    <row r="60" spans="1:14">
      <c r="A60" s="4" t="str">
        <f>A$4</f>
        <v>к-во "орел+решка" в серии</v>
      </c>
      <c r="B60" s="5"/>
      <c r="C60" s="5"/>
      <c r="D60" s="5"/>
      <c r="E60" s="5"/>
      <c r="F60" s="5"/>
      <c r="G60" s="5">
        <f t="shared" ref="G60:G63" si="82">SUM(B60:F60)/(4*5)</f>
        <v>0</v>
      </c>
      <c r="H60" s="5">
        <f>H$4</f>
        <v>0.25</v>
      </c>
      <c r="K60" s="23">
        <f t="shared" ref="K60:K63" si="83">IF(B60=1,1,0)+IF(C60=1,1,0)+IF(D60=1,1,0)+IF(E60=1,1,0)+IF(F60=1,1,0)</f>
        <v>0</v>
      </c>
      <c r="L60" s="23">
        <f t="shared" ref="L60:L63" si="84">4*(1/4)*(3/4)^3</f>
        <v>0.421875</v>
      </c>
      <c r="M60" s="23">
        <f t="shared" ref="M60:M63" si="85">IF(B60=2,1,0)+IF(C60=2,1,0)+IF(D60=2,1,0)+IF(E60=2,1,0)+IF(F60=2,1,0)</f>
        <v>0</v>
      </c>
      <c r="N60" s="23">
        <f t="shared" ref="N60:N63" si="86">4*(1/4)^2*(3/4)^2</f>
        <v>0.140625</v>
      </c>
    </row>
    <row r="61" spans="1:14">
      <c r="A61" s="4" t="str">
        <f>A$5</f>
        <v>к-во "решка+орел" в серии</v>
      </c>
      <c r="B61" s="5"/>
      <c r="C61" s="5"/>
      <c r="D61" s="5"/>
      <c r="E61" s="5"/>
      <c r="F61" s="5"/>
      <c r="G61" s="5">
        <f t="shared" si="82"/>
        <v>0</v>
      </c>
      <c r="H61" s="5">
        <f>H$5</f>
        <v>0.25</v>
      </c>
      <c r="K61" s="23">
        <f t="shared" si="83"/>
        <v>0</v>
      </c>
      <c r="L61" s="23">
        <f t="shared" si="84"/>
        <v>0.421875</v>
      </c>
      <c r="M61" s="23">
        <f t="shared" si="85"/>
        <v>0</v>
      </c>
      <c r="N61" s="23">
        <f t="shared" si="86"/>
        <v>0.140625</v>
      </c>
    </row>
    <row r="62" spans="1:14">
      <c r="A62" s="4" t="str">
        <f>A$6</f>
        <v>к-во "решка+решка" в серии</v>
      </c>
      <c r="B62" s="12"/>
      <c r="C62" s="12"/>
      <c r="D62" s="12"/>
      <c r="E62" s="12"/>
      <c r="F62" s="12"/>
      <c r="G62" s="5">
        <f t="shared" si="82"/>
        <v>0</v>
      </c>
      <c r="H62" s="5">
        <f>H$5</f>
        <v>0.25</v>
      </c>
      <c r="I62" s="7"/>
      <c r="J62" s="7"/>
      <c r="K62" s="23">
        <f t="shared" si="83"/>
        <v>0</v>
      </c>
      <c r="L62" s="23">
        <f t="shared" si="84"/>
        <v>0.421875</v>
      </c>
      <c r="M62" s="23">
        <f t="shared" si="85"/>
        <v>0</v>
      </c>
      <c r="N62" s="23">
        <f t="shared" si="86"/>
        <v>0.140625</v>
      </c>
    </row>
    <row r="63" spans="1:14" ht="18.75">
      <c r="A63" s="25" t="str">
        <f>A$7</f>
        <v>Кол-во бросков</v>
      </c>
      <c r="B63" s="25">
        <f>SUM(B59:B62)</f>
        <v>0</v>
      </c>
      <c r="C63" s="25">
        <f t="shared" ref="C63" si="87">SUM(C59:C62)</f>
        <v>0</v>
      </c>
      <c r="D63" s="25">
        <f t="shared" ref="D63" si="88">SUM(D59:D62)</f>
        <v>0</v>
      </c>
      <c r="E63" s="25">
        <f t="shared" ref="E63" si="89">SUM(E59:E62)</f>
        <v>0</v>
      </c>
      <c r="F63" s="25">
        <f t="shared" ref="F63" si="90">SUM(F59:F62)</f>
        <v>0</v>
      </c>
      <c r="G63" s="5"/>
      <c r="H63" s="5"/>
      <c r="I63" s="7"/>
      <c r="J63" s="7"/>
      <c r="K63" s="23"/>
      <c r="L63" s="23"/>
      <c r="M63" s="23"/>
      <c r="N63" s="23"/>
    </row>
    <row r="64" spans="1:14" ht="18.75">
      <c r="A64" s="16" t="str">
        <f>Лист2!A10</f>
        <v>Третьяк</v>
      </c>
      <c r="B64" s="16"/>
      <c r="C64" s="16"/>
      <c r="D64" s="16"/>
      <c r="E64" s="16"/>
      <c r="F64" s="16"/>
      <c r="G64" s="17" t="str">
        <f>Лист2!B10</f>
        <v>Владимир Юрьевич</v>
      </c>
      <c r="H64" s="17"/>
      <c r="I64" s="17"/>
      <c r="J64" s="17"/>
    </row>
    <row r="65" spans="1:14">
      <c r="B65" s="3">
        <v>1</v>
      </c>
      <c r="C65" s="3">
        <v>2</v>
      </c>
      <c r="D65" s="3">
        <v>3</v>
      </c>
      <c r="E65" s="3">
        <v>4</v>
      </c>
      <c r="F65" s="3">
        <v>5</v>
      </c>
      <c r="G65" s="3" t="str">
        <f>G$9</f>
        <v>СУММА/(4*5)</v>
      </c>
      <c r="H65" s="3" t="s">
        <v>2</v>
      </c>
      <c r="I65" s="3"/>
      <c r="J65" s="6"/>
      <c r="K65" s="24" t="s">
        <v>5</v>
      </c>
      <c r="L65" s="24"/>
      <c r="M65" s="24" t="s">
        <v>6</v>
      </c>
      <c r="N65" s="24"/>
    </row>
    <row r="66" spans="1:14">
      <c r="A66" s="4" t="str">
        <f>A$3</f>
        <v>к-во "орел+орел" в серии</v>
      </c>
      <c r="B66" s="5"/>
      <c r="C66" s="5"/>
      <c r="D66" s="5"/>
      <c r="E66" s="5"/>
      <c r="F66" s="5"/>
      <c r="G66" s="5">
        <f>SUM(B66:F66)/(4*5)</f>
        <v>0</v>
      </c>
      <c r="H66" s="5">
        <f>H$3</f>
        <v>0.25</v>
      </c>
      <c r="I66" s="4">
        <f>IF(SUM(B66:F70)&gt;0,1,0)</f>
        <v>0</v>
      </c>
      <c r="J66" s="7"/>
      <c r="K66" s="23">
        <f>IF(B66=1,1,0)+IF(C66=1,1,0)+IF(D66=1,1,0)+IF(E66=1,1,0)+IF(F66=1,1,0)</f>
        <v>0</v>
      </c>
      <c r="L66" s="23">
        <f>4*(1/4)*(3/4)^3</f>
        <v>0.421875</v>
      </c>
      <c r="M66" s="23">
        <f>IF(B66=2,1,0)+IF(C66=2,1,0)+IF(D66=2,1,0)+IF(E66=2,1,0)+IF(F66=2,1,0)</f>
        <v>0</v>
      </c>
      <c r="N66" s="23">
        <f>4*(1/4)^2*(3/4)^2</f>
        <v>0.140625</v>
      </c>
    </row>
    <row r="67" spans="1:14">
      <c r="A67" s="4" t="str">
        <f>A$4</f>
        <v>к-во "орел+решка" в серии</v>
      </c>
      <c r="B67" s="5"/>
      <c r="C67" s="5"/>
      <c r="D67" s="5"/>
      <c r="E67" s="5"/>
      <c r="F67" s="5"/>
      <c r="G67" s="5">
        <f t="shared" ref="G67:G70" si="91">SUM(B67:F67)/(4*5)</f>
        <v>0</v>
      </c>
      <c r="H67" s="5">
        <f>H$4</f>
        <v>0.25</v>
      </c>
      <c r="K67" s="23">
        <f t="shared" ref="K67:K70" si="92">IF(B67=1,1,0)+IF(C67=1,1,0)+IF(D67=1,1,0)+IF(E67=1,1,0)+IF(F67=1,1,0)</f>
        <v>0</v>
      </c>
      <c r="L67" s="23">
        <f t="shared" ref="L67:L70" si="93">4*(1/4)*(3/4)^3</f>
        <v>0.421875</v>
      </c>
      <c r="M67" s="23">
        <f t="shared" ref="M67:M70" si="94">IF(B67=2,1,0)+IF(C67=2,1,0)+IF(D67=2,1,0)+IF(E67=2,1,0)+IF(F67=2,1,0)</f>
        <v>0</v>
      </c>
      <c r="N67" s="23">
        <f t="shared" ref="N67:N70" si="95">4*(1/4)^2*(3/4)^2</f>
        <v>0.140625</v>
      </c>
    </row>
    <row r="68" spans="1:14">
      <c r="A68" s="4" t="str">
        <f>A$5</f>
        <v>к-во "решка+орел" в серии</v>
      </c>
      <c r="B68" s="5"/>
      <c r="C68" s="5"/>
      <c r="D68" s="5"/>
      <c r="E68" s="5"/>
      <c r="F68" s="5"/>
      <c r="G68" s="5">
        <f t="shared" si="91"/>
        <v>0</v>
      </c>
      <c r="H68" s="5">
        <f>H$5</f>
        <v>0.25</v>
      </c>
      <c r="K68" s="23">
        <f t="shared" si="92"/>
        <v>0</v>
      </c>
      <c r="L68" s="23">
        <f t="shared" si="93"/>
        <v>0.421875</v>
      </c>
      <c r="M68" s="23">
        <f t="shared" si="94"/>
        <v>0</v>
      </c>
      <c r="N68" s="23">
        <f t="shared" si="95"/>
        <v>0.140625</v>
      </c>
    </row>
    <row r="69" spans="1:14">
      <c r="A69" s="4" t="str">
        <f>A$6</f>
        <v>к-во "решка+решка" в серии</v>
      </c>
      <c r="B69" s="12"/>
      <c r="C69" s="12"/>
      <c r="D69" s="12"/>
      <c r="E69" s="12"/>
      <c r="F69" s="12"/>
      <c r="G69" s="5">
        <f t="shared" si="91"/>
        <v>0</v>
      </c>
      <c r="H69" s="5">
        <f>H$5</f>
        <v>0.25</v>
      </c>
      <c r="I69" s="7"/>
      <c r="J69" s="7"/>
      <c r="K69" s="23">
        <f t="shared" si="92"/>
        <v>0</v>
      </c>
      <c r="L69" s="23">
        <f t="shared" si="93"/>
        <v>0.421875</v>
      </c>
      <c r="M69" s="23">
        <f t="shared" si="94"/>
        <v>0</v>
      </c>
      <c r="N69" s="23">
        <f t="shared" si="95"/>
        <v>0.140625</v>
      </c>
    </row>
    <row r="70" spans="1:14" ht="18.75">
      <c r="A70" s="25" t="str">
        <f>A$7</f>
        <v>Кол-во бросков</v>
      </c>
      <c r="B70" s="25">
        <f>SUM(B66:B69)</f>
        <v>0</v>
      </c>
      <c r="C70" s="25">
        <f t="shared" ref="C70" si="96">SUM(C66:C69)</f>
        <v>0</v>
      </c>
      <c r="D70" s="25">
        <f t="shared" ref="D70" si="97">SUM(D66:D69)</f>
        <v>0</v>
      </c>
      <c r="E70" s="25">
        <f t="shared" ref="E70" si="98">SUM(E66:E69)</f>
        <v>0</v>
      </c>
      <c r="F70" s="25">
        <f t="shared" ref="F70" si="99">SUM(F66:F69)</f>
        <v>0</v>
      </c>
      <c r="G70" s="5"/>
      <c r="H70" s="5"/>
      <c r="I70" s="7"/>
      <c r="J70" s="7"/>
      <c r="K70" s="23"/>
      <c r="L70" s="23"/>
      <c r="M70" s="23"/>
      <c r="N70" s="23"/>
    </row>
    <row r="71" spans="1:14" ht="18.75">
      <c r="A71" s="16" t="str">
        <f>Лист2!A11</f>
        <v>Туклебаев</v>
      </c>
      <c r="B71" s="16"/>
      <c r="C71" s="16"/>
      <c r="D71" s="16"/>
      <c r="E71" s="16"/>
      <c r="F71" s="16"/>
      <c r="G71" s="17" t="str">
        <f>Лист2!B11</f>
        <v>Константин Александрович</v>
      </c>
      <c r="H71" s="17"/>
      <c r="I71" s="17"/>
      <c r="J71" s="17"/>
    </row>
    <row r="72" spans="1:14">
      <c r="B72" s="3">
        <v>1</v>
      </c>
      <c r="C72" s="3">
        <v>2</v>
      </c>
      <c r="D72" s="3">
        <v>3</v>
      </c>
      <c r="E72" s="3">
        <v>4</v>
      </c>
      <c r="F72" s="3">
        <v>5</v>
      </c>
      <c r="G72" s="3" t="str">
        <f>G$9</f>
        <v>СУММА/(4*5)</v>
      </c>
      <c r="H72" s="3" t="s">
        <v>2</v>
      </c>
      <c r="I72" s="3"/>
      <c r="J72" s="6"/>
      <c r="K72" s="24" t="s">
        <v>5</v>
      </c>
      <c r="L72" s="24"/>
      <c r="M72" s="24" t="s">
        <v>6</v>
      </c>
      <c r="N72" s="24"/>
    </row>
    <row r="73" spans="1:14">
      <c r="A73" s="4" t="str">
        <f>A$3</f>
        <v>к-во "орел+орел" в серии</v>
      </c>
      <c r="B73" s="5"/>
      <c r="C73" s="5"/>
      <c r="D73" s="5"/>
      <c r="E73" s="5"/>
      <c r="F73" s="5"/>
      <c r="G73" s="5">
        <f>SUM(B73:F73)/(4*5)</f>
        <v>0</v>
      </c>
      <c r="H73" s="5">
        <f>H$3</f>
        <v>0.25</v>
      </c>
      <c r="I73" s="4">
        <f>IF(SUM(B73:F77)&gt;0,1,0)</f>
        <v>0</v>
      </c>
      <c r="J73" s="7"/>
      <c r="K73" s="23">
        <f>IF(B73=1,1,0)+IF(C73=1,1,0)+IF(D73=1,1,0)+IF(E73=1,1,0)+IF(F73=1,1,0)</f>
        <v>0</v>
      </c>
      <c r="L73" s="23">
        <f>4*(1/4)*(3/4)^3</f>
        <v>0.421875</v>
      </c>
      <c r="M73" s="23">
        <f>IF(B73=2,1,0)+IF(C73=2,1,0)+IF(D73=2,1,0)+IF(E73=2,1,0)+IF(F73=2,1,0)</f>
        <v>0</v>
      </c>
      <c r="N73" s="23">
        <f>4*(1/4)^2*(3/4)^2</f>
        <v>0.140625</v>
      </c>
    </row>
    <row r="74" spans="1:14">
      <c r="A74" s="4" t="str">
        <f>A$4</f>
        <v>к-во "орел+решка" в серии</v>
      </c>
      <c r="B74" s="5"/>
      <c r="C74" s="5"/>
      <c r="D74" s="5"/>
      <c r="E74" s="5"/>
      <c r="F74" s="5"/>
      <c r="G74" s="5">
        <f t="shared" ref="G74:G77" si="100">SUM(B74:F74)/(4*5)</f>
        <v>0</v>
      </c>
      <c r="H74" s="5">
        <f>H$4</f>
        <v>0.25</v>
      </c>
      <c r="K74" s="23">
        <f t="shared" ref="K74:K77" si="101">IF(B74=1,1,0)+IF(C74=1,1,0)+IF(D74=1,1,0)+IF(E74=1,1,0)+IF(F74=1,1,0)</f>
        <v>0</v>
      </c>
      <c r="L74" s="23">
        <f t="shared" ref="L74:L77" si="102">4*(1/4)*(3/4)^3</f>
        <v>0.421875</v>
      </c>
      <c r="M74" s="23">
        <f t="shared" ref="M74:M77" si="103">IF(B74=2,1,0)+IF(C74=2,1,0)+IF(D74=2,1,0)+IF(E74=2,1,0)+IF(F74=2,1,0)</f>
        <v>0</v>
      </c>
      <c r="N74" s="23">
        <f t="shared" ref="N74:N77" si="104">4*(1/4)^2*(3/4)^2</f>
        <v>0.140625</v>
      </c>
    </row>
    <row r="75" spans="1:14">
      <c r="A75" s="4" t="str">
        <f>A$5</f>
        <v>к-во "решка+орел" в серии</v>
      </c>
      <c r="B75" s="5"/>
      <c r="C75" s="5"/>
      <c r="D75" s="5"/>
      <c r="E75" s="5"/>
      <c r="F75" s="5"/>
      <c r="G75" s="5">
        <f t="shared" si="100"/>
        <v>0</v>
      </c>
      <c r="H75" s="5">
        <f>H$5</f>
        <v>0.25</v>
      </c>
      <c r="K75" s="23">
        <f t="shared" si="101"/>
        <v>0</v>
      </c>
      <c r="L75" s="23">
        <f t="shared" si="102"/>
        <v>0.421875</v>
      </c>
      <c r="M75" s="23">
        <f t="shared" si="103"/>
        <v>0</v>
      </c>
      <c r="N75" s="23">
        <f t="shared" si="104"/>
        <v>0.140625</v>
      </c>
    </row>
    <row r="76" spans="1:14">
      <c r="A76" s="4" t="str">
        <f>A$6</f>
        <v>к-во "решка+решка" в серии</v>
      </c>
      <c r="B76" s="12"/>
      <c r="C76" s="12"/>
      <c r="D76" s="12"/>
      <c r="E76" s="12"/>
      <c r="F76" s="12"/>
      <c r="G76" s="5">
        <f t="shared" si="100"/>
        <v>0</v>
      </c>
      <c r="H76" s="5">
        <f>H$5</f>
        <v>0.25</v>
      </c>
      <c r="I76" s="7"/>
      <c r="J76" s="7"/>
      <c r="K76" s="23">
        <f t="shared" si="101"/>
        <v>0</v>
      </c>
      <c r="L76" s="23">
        <f t="shared" si="102"/>
        <v>0.421875</v>
      </c>
      <c r="M76" s="23">
        <f t="shared" si="103"/>
        <v>0</v>
      </c>
      <c r="N76" s="23">
        <f t="shared" si="104"/>
        <v>0.140625</v>
      </c>
    </row>
    <row r="77" spans="1:14" ht="18.75">
      <c r="A77" s="25" t="str">
        <f>A$7</f>
        <v>Кол-во бросков</v>
      </c>
      <c r="B77" s="25">
        <f>SUM(B73:B76)</f>
        <v>0</v>
      </c>
      <c r="C77" s="25">
        <f t="shared" ref="C77" si="105">SUM(C73:C76)</f>
        <v>0</v>
      </c>
      <c r="D77" s="25">
        <f t="shared" ref="D77" si="106">SUM(D73:D76)</f>
        <v>0</v>
      </c>
      <c r="E77" s="25">
        <f t="shared" ref="E77" si="107">SUM(E73:E76)</f>
        <v>0</v>
      </c>
      <c r="F77" s="25">
        <f t="shared" ref="F77" si="108">SUM(F73:F76)</f>
        <v>0</v>
      </c>
      <c r="G77" s="5"/>
      <c r="H77" s="5"/>
      <c r="I77" s="7"/>
      <c r="J77" s="7"/>
      <c r="K77" s="23"/>
      <c r="L77" s="23"/>
      <c r="M77" s="23"/>
      <c r="N77" s="23"/>
    </row>
    <row r="78" spans="1:14" ht="18.75">
      <c r="A78" s="16" t="str">
        <f>Лист2!A12</f>
        <v>Турсинбоев</v>
      </c>
      <c r="B78" s="16"/>
      <c r="C78" s="16"/>
      <c r="D78" s="16"/>
      <c r="E78" s="16"/>
      <c r="F78" s="16"/>
      <c r="G78" s="17" t="str">
        <f>Лист2!B12</f>
        <v>Исломжон Зохид угли</v>
      </c>
      <c r="H78" s="17"/>
      <c r="I78" s="17"/>
      <c r="J78" s="17"/>
    </row>
    <row r="79" spans="1:14">
      <c r="B79" s="3">
        <v>1</v>
      </c>
      <c r="C79" s="3">
        <v>2</v>
      </c>
      <c r="D79" s="3">
        <v>3</v>
      </c>
      <c r="E79" s="3">
        <v>4</v>
      </c>
      <c r="F79" s="3">
        <v>5</v>
      </c>
      <c r="G79" s="3" t="str">
        <f>G$9</f>
        <v>СУММА/(4*5)</v>
      </c>
      <c r="H79" s="3" t="s">
        <v>2</v>
      </c>
      <c r="I79" s="3"/>
      <c r="J79" s="6"/>
      <c r="K79" s="24" t="s">
        <v>5</v>
      </c>
      <c r="L79" s="24"/>
      <c r="M79" s="24" t="s">
        <v>6</v>
      </c>
      <c r="N79" s="24"/>
    </row>
    <row r="80" spans="1:14">
      <c r="A80" s="4" t="str">
        <f>A$3</f>
        <v>к-во "орел+орел" в серии</v>
      </c>
      <c r="B80" s="5"/>
      <c r="C80" s="5"/>
      <c r="D80" s="5"/>
      <c r="E80" s="5"/>
      <c r="F80" s="5"/>
      <c r="G80" s="5">
        <f>SUM(B80:F80)/(4*5)</f>
        <v>0</v>
      </c>
      <c r="H80" s="5">
        <f>H$3</f>
        <v>0.25</v>
      </c>
      <c r="I80" s="4">
        <f>IF(SUM(B80:F84)&gt;0,1,0)</f>
        <v>0</v>
      </c>
      <c r="J80" s="7"/>
      <c r="K80" s="23">
        <f>IF(B80=1,1,0)+IF(C80=1,1,0)+IF(D80=1,1,0)+IF(E80=1,1,0)+IF(F80=1,1,0)</f>
        <v>0</v>
      </c>
      <c r="L80" s="23">
        <f>4*(1/4)*(3/4)^3</f>
        <v>0.421875</v>
      </c>
      <c r="M80" s="23">
        <f>IF(B80=2,1,0)+IF(C80=2,1,0)+IF(D80=2,1,0)+IF(E80=2,1,0)+IF(F80=2,1,0)</f>
        <v>0</v>
      </c>
      <c r="N80" s="23">
        <f>4*(1/4)^2*(3/4)^2</f>
        <v>0.140625</v>
      </c>
    </row>
    <row r="81" spans="1:14">
      <c r="A81" s="4" t="str">
        <f>A$4</f>
        <v>к-во "орел+решка" в серии</v>
      </c>
      <c r="B81" s="5"/>
      <c r="C81" s="5"/>
      <c r="D81" s="5"/>
      <c r="E81" s="5"/>
      <c r="F81" s="5"/>
      <c r="G81" s="5">
        <f t="shared" ref="G81:G84" si="109">SUM(B81:F81)/(4*5)</f>
        <v>0</v>
      </c>
      <c r="H81" s="5">
        <f>H$4</f>
        <v>0.25</v>
      </c>
      <c r="K81" s="23">
        <f t="shared" ref="K81:K84" si="110">IF(B81=1,1,0)+IF(C81=1,1,0)+IF(D81=1,1,0)+IF(E81=1,1,0)+IF(F81=1,1,0)</f>
        <v>0</v>
      </c>
      <c r="L81" s="23">
        <f t="shared" ref="L81:L84" si="111">4*(1/4)*(3/4)^3</f>
        <v>0.421875</v>
      </c>
      <c r="M81" s="23">
        <f t="shared" ref="M81:M84" si="112">IF(B81=2,1,0)+IF(C81=2,1,0)+IF(D81=2,1,0)+IF(E81=2,1,0)+IF(F81=2,1,0)</f>
        <v>0</v>
      </c>
      <c r="N81" s="23">
        <f t="shared" ref="N81:N84" si="113">4*(1/4)^2*(3/4)^2</f>
        <v>0.140625</v>
      </c>
    </row>
    <row r="82" spans="1:14">
      <c r="A82" s="4" t="str">
        <f>A$5</f>
        <v>к-во "решка+орел" в серии</v>
      </c>
      <c r="B82" s="5"/>
      <c r="C82" s="5"/>
      <c r="D82" s="5"/>
      <c r="E82" s="5"/>
      <c r="F82" s="5"/>
      <c r="G82" s="5">
        <f t="shared" si="109"/>
        <v>0</v>
      </c>
      <c r="H82" s="5">
        <f>H$5</f>
        <v>0.25</v>
      </c>
      <c r="K82" s="23">
        <f t="shared" si="110"/>
        <v>0</v>
      </c>
      <c r="L82" s="23">
        <f t="shared" si="111"/>
        <v>0.421875</v>
      </c>
      <c r="M82" s="23">
        <f t="shared" si="112"/>
        <v>0</v>
      </c>
      <c r="N82" s="23">
        <f t="shared" si="113"/>
        <v>0.140625</v>
      </c>
    </row>
    <row r="83" spans="1:14">
      <c r="A83" s="4" t="str">
        <f>A$6</f>
        <v>к-во "решка+решка" в серии</v>
      </c>
      <c r="B83" s="12"/>
      <c r="C83" s="12"/>
      <c r="D83" s="12"/>
      <c r="E83" s="12"/>
      <c r="F83" s="12"/>
      <c r="G83" s="5">
        <f t="shared" si="109"/>
        <v>0</v>
      </c>
      <c r="H83" s="5">
        <f>H$5</f>
        <v>0.25</v>
      </c>
      <c r="I83" s="7"/>
      <c r="J83" s="7"/>
      <c r="K83" s="23">
        <f t="shared" si="110"/>
        <v>0</v>
      </c>
      <c r="L83" s="23">
        <f t="shared" si="111"/>
        <v>0.421875</v>
      </c>
      <c r="M83" s="23">
        <f t="shared" si="112"/>
        <v>0</v>
      </c>
      <c r="N83" s="23">
        <f t="shared" si="113"/>
        <v>0.140625</v>
      </c>
    </row>
    <row r="84" spans="1:14" ht="18.75">
      <c r="A84" s="25" t="str">
        <f>A$7</f>
        <v>Кол-во бросков</v>
      </c>
      <c r="B84" s="25">
        <f>SUM(B80:B83)</f>
        <v>0</v>
      </c>
      <c r="C84" s="25">
        <f t="shared" ref="C84" si="114">SUM(C80:C83)</f>
        <v>0</v>
      </c>
      <c r="D84" s="25">
        <f t="shared" ref="D84" si="115">SUM(D80:D83)</f>
        <v>0</v>
      </c>
      <c r="E84" s="25">
        <f t="shared" ref="E84" si="116">SUM(E80:E83)</f>
        <v>0</v>
      </c>
      <c r="F84" s="25">
        <f t="shared" ref="F84" si="117">SUM(F80:F83)</f>
        <v>0</v>
      </c>
      <c r="G84" s="5"/>
      <c r="H84" s="5"/>
      <c r="I84" s="7"/>
      <c r="J84" s="7"/>
      <c r="K84" s="23"/>
      <c r="L84" s="23"/>
      <c r="M84" s="23"/>
      <c r="N84" s="23"/>
    </row>
    <row r="85" spans="1:14" ht="18.75">
      <c r="A85" s="16" t="str">
        <f>Лист2!A13</f>
        <v>Тушков</v>
      </c>
      <c r="B85" s="16"/>
      <c r="C85" s="16"/>
      <c r="D85" s="16"/>
      <c r="E85" s="16"/>
      <c r="F85" s="16"/>
      <c r="G85" s="17" t="str">
        <f>Лист2!B13</f>
        <v>Игорь Сергеевич</v>
      </c>
      <c r="H85" s="17"/>
      <c r="I85" s="17"/>
      <c r="J85" s="17"/>
    </row>
    <row r="86" spans="1:14">
      <c r="B86" s="3">
        <v>1</v>
      </c>
      <c r="C86" s="3">
        <v>2</v>
      </c>
      <c r="D86" s="3">
        <v>3</v>
      </c>
      <c r="E86" s="3">
        <v>4</v>
      </c>
      <c r="F86" s="3">
        <v>5</v>
      </c>
      <c r="G86" s="3" t="str">
        <f>G$9</f>
        <v>СУММА/(4*5)</v>
      </c>
      <c r="H86" s="3" t="s">
        <v>2</v>
      </c>
      <c r="I86" s="3"/>
      <c r="J86" s="6"/>
      <c r="K86" s="24" t="s">
        <v>5</v>
      </c>
      <c r="L86" s="24"/>
      <c r="M86" s="24" t="s">
        <v>6</v>
      </c>
      <c r="N86" s="24"/>
    </row>
    <row r="87" spans="1:14">
      <c r="A87" s="4" t="str">
        <f>A$3</f>
        <v>к-во "орел+орел" в серии</v>
      </c>
      <c r="B87" s="5"/>
      <c r="C87" s="5"/>
      <c r="D87" s="5"/>
      <c r="E87" s="5"/>
      <c r="F87" s="5"/>
      <c r="G87" s="5">
        <f>SUM(B87:F87)/(4*5)</f>
        <v>0</v>
      </c>
      <c r="H87" s="5">
        <f>H$3</f>
        <v>0.25</v>
      </c>
      <c r="I87" s="4">
        <f>IF(SUM(B87:F91)&gt;0,1,0)</f>
        <v>0</v>
      </c>
      <c r="J87" s="7"/>
      <c r="K87" s="23">
        <f>IF(B87=1,1,0)+IF(C87=1,1,0)+IF(D87=1,1,0)+IF(E87=1,1,0)+IF(F87=1,1,0)</f>
        <v>0</v>
      </c>
      <c r="L87" s="23">
        <f>4*(1/4)*(3/4)^3</f>
        <v>0.421875</v>
      </c>
      <c r="M87" s="23">
        <f>IF(B87=2,1,0)+IF(C87=2,1,0)+IF(D87=2,1,0)+IF(E87=2,1,0)+IF(F87=2,1,0)</f>
        <v>0</v>
      </c>
      <c r="N87" s="23">
        <f>4*(1/4)^2*(3/4)^2</f>
        <v>0.140625</v>
      </c>
    </row>
    <row r="88" spans="1:14">
      <c r="A88" s="4" t="str">
        <f>A$4</f>
        <v>к-во "орел+решка" в серии</v>
      </c>
      <c r="B88" s="5"/>
      <c r="C88" s="5"/>
      <c r="D88" s="5"/>
      <c r="E88" s="5"/>
      <c r="F88" s="5"/>
      <c r="G88" s="5">
        <f t="shared" ref="G88:G91" si="118">SUM(B88:F88)/(4*5)</f>
        <v>0</v>
      </c>
      <c r="H88" s="5">
        <f>H$4</f>
        <v>0.25</v>
      </c>
      <c r="K88" s="23">
        <f t="shared" ref="K88:K91" si="119">IF(B88=1,1,0)+IF(C88=1,1,0)+IF(D88=1,1,0)+IF(E88=1,1,0)+IF(F88=1,1,0)</f>
        <v>0</v>
      </c>
      <c r="L88" s="23">
        <f t="shared" ref="L88:L91" si="120">4*(1/4)*(3/4)^3</f>
        <v>0.421875</v>
      </c>
      <c r="M88" s="23">
        <f t="shared" ref="M88:M91" si="121">IF(B88=2,1,0)+IF(C88=2,1,0)+IF(D88=2,1,0)+IF(E88=2,1,0)+IF(F88=2,1,0)</f>
        <v>0</v>
      </c>
      <c r="N88" s="23">
        <f t="shared" ref="N88:N91" si="122">4*(1/4)^2*(3/4)^2</f>
        <v>0.140625</v>
      </c>
    </row>
    <row r="89" spans="1:14">
      <c r="A89" s="4" t="str">
        <f>A$5</f>
        <v>к-во "решка+орел" в серии</v>
      </c>
      <c r="B89" s="5"/>
      <c r="C89" s="5"/>
      <c r="D89" s="5"/>
      <c r="E89" s="5"/>
      <c r="F89" s="5"/>
      <c r="G89" s="5">
        <f t="shared" si="118"/>
        <v>0</v>
      </c>
      <c r="H89" s="5">
        <f>H$5</f>
        <v>0.25</v>
      </c>
      <c r="K89" s="23">
        <f t="shared" si="119"/>
        <v>0</v>
      </c>
      <c r="L89" s="23">
        <f t="shared" si="120"/>
        <v>0.421875</v>
      </c>
      <c r="M89" s="23">
        <f t="shared" si="121"/>
        <v>0</v>
      </c>
      <c r="N89" s="23">
        <f t="shared" si="122"/>
        <v>0.140625</v>
      </c>
    </row>
    <row r="90" spans="1:14">
      <c r="A90" s="4" t="str">
        <f>A$6</f>
        <v>к-во "решка+решка" в серии</v>
      </c>
      <c r="B90" s="12"/>
      <c r="C90" s="12"/>
      <c r="D90" s="12"/>
      <c r="E90" s="12"/>
      <c r="F90" s="12"/>
      <c r="G90" s="5">
        <f t="shared" si="118"/>
        <v>0</v>
      </c>
      <c r="H90" s="5">
        <f>H$5</f>
        <v>0.25</v>
      </c>
      <c r="I90" s="7"/>
      <c r="J90" s="7"/>
      <c r="K90" s="23">
        <f t="shared" si="119"/>
        <v>0</v>
      </c>
      <c r="L90" s="23">
        <f t="shared" si="120"/>
        <v>0.421875</v>
      </c>
      <c r="M90" s="23">
        <f t="shared" si="121"/>
        <v>0</v>
      </c>
      <c r="N90" s="23">
        <f t="shared" si="122"/>
        <v>0.140625</v>
      </c>
    </row>
    <row r="91" spans="1:14" ht="18.75">
      <c r="A91" s="25" t="str">
        <f>A$7</f>
        <v>Кол-во бросков</v>
      </c>
      <c r="B91" s="25">
        <f>SUM(B87:B90)</f>
        <v>0</v>
      </c>
      <c r="C91" s="25">
        <f t="shared" ref="C91" si="123">SUM(C87:C90)</f>
        <v>0</v>
      </c>
      <c r="D91" s="25">
        <f t="shared" ref="D91" si="124">SUM(D87:D90)</f>
        <v>0</v>
      </c>
      <c r="E91" s="25">
        <f t="shared" ref="E91" si="125">SUM(E87:E90)</f>
        <v>0</v>
      </c>
      <c r="F91" s="25">
        <f t="shared" ref="F91" si="126">SUM(F87:F90)</f>
        <v>0</v>
      </c>
      <c r="G91" s="5"/>
      <c r="H91" s="5"/>
      <c r="I91" s="7"/>
      <c r="J91" s="7"/>
      <c r="K91" s="23"/>
      <c r="L91" s="23"/>
      <c r="M91" s="23"/>
      <c r="N91" s="23"/>
    </row>
    <row r="92" spans="1:14" ht="18.75">
      <c r="A92" s="16" t="str">
        <f>Лист2!A14</f>
        <v>Украинец</v>
      </c>
      <c r="B92" s="16"/>
      <c r="C92" s="16"/>
      <c r="D92" s="16"/>
      <c r="E92" s="16"/>
      <c r="F92" s="16"/>
      <c r="G92" s="17" t="str">
        <f>Лист2!B14</f>
        <v>Дмитрий Геннадиевич</v>
      </c>
      <c r="H92" s="17"/>
      <c r="I92" s="17"/>
      <c r="J92" s="17"/>
    </row>
    <row r="93" spans="1:14">
      <c r="B93" s="3">
        <v>1</v>
      </c>
      <c r="C93" s="3">
        <v>2</v>
      </c>
      <c r="D93" s="3">
        <v>3</v>
      </c>
      <c r="E93" s="3">
        <v>4</v>
      </c>
      <c r="F93" s="3">
        <v>5</v>
      </c>
      <c r="G93" s="3" t="str">
        <f>G$9</f>
        <v>СУММА/(4*5)</v>
      </c>
      <c r="H93" s="3" t="s">
        <v>2</v>
      </c>
      <c r="I93" s="3"/>
      <c r="J93" s="6"/>
      <c r="K93" s="24" t="s">
        <v>5</v>
      </c>
      <c r="L93" s="24"/>
      <c r="M93" s="24" t="s">
        <v>6</v>
      </c>
      <c r="N93" s="24"/>
    </row>
    <row r="94" spans="1:14">
      <c r="A94" s="4" t="str">
        <f>A$3</f>
        <v>к-во "орел+орел" в серии</v>
      </c>
      <c r="B94" s="5"/>
      <c r="C94" s="5"/>
      <c r="D94" s="5"/>
      <c r="E94" s="5"/>
      <c r="F94" s="5"/>
      <c r="G94" s="5">
        <f>SUM(B94:F94)/(4*5)</f>
        <v>0</v>
      </c>
      <c r="H94" s="5">
        <f>H$3</f>
        <v>0.25</v>
      </c>
      <c r="I94" s="4">
        <f>IF(SUM(B94:F98)&gt;0,1,0)</f>
        <v>0</v>
      </c>
      <c r="J94" s="7"/>
      <c r="K94" s="23">
        <f>IF(B94=1,1,0)+IF(C94=1,1,0)+IF(D94=1,1,0)+IF(E94=1,1,0)+IF(F94=1,1,0)</f>
        <v>0</v>
      </c>
      <c r="L94" s="23">
        <f>4*(1/4)*(3/4)^3</f>
        <v>0.421875</v>
      </c>
      <c r="M94" s="23">
        <f>IF(B94=2,1,0)+IF(C94=2,1,0)+IF(D94=2,1,0)+IF(E94=2,1,0)+IF(F94=2,1,0)</f>
        <v>0</v>
      </c>
      <c r="N94" s="23">
        <f>4*(1/4)^2*(3/4)^2</f>
        <v>0.140625</v>
      </c>
    </row>
    <row r="95" spans="1:14">
      <c r="A95" s="4" t="str">
        <f>A$4</f>
        <v>к-во "орел+решка" в серии</v>
      </c>
      <c r="B95" s="5"/>
      <c r="C95" s="5"/>
      <c r="D95" s="5"/>
      <c r="E95" s="5"/>
      <c r="F95" s="5"/>
      <c r="G95" s="5">
        <f t="shared" ref="G95:G98" si="127">SUM(B95:F95)/(4*5)</f>
        <v>0</v>
      </c>
      <c r="H95" s="5">
        <f>H$4</f>
        <v>0.25</v>
      </c>
      <c r="K95" s="23">
        <f t="shared" ref="K95:K98" si="128">IF(B95=1,1,0)+IF(C95=1,1,0)+IF(D95=1,1,0)+IF(E95=1,1,0)+IF(F95=1,1,0)</f>
        <v>0</v>
      </c>
      <c r="L95" s="23">
        <f t="shared" ref="L95:L98" si="129">4*(1/4)*(3/4)^3</f>
        <v>0.421875</v>
      </c>
      <c r="M95" s="23">
        <f t="shared" ref="M95:M98" si="130">IF(B95=2,1,0)+IF(C95=2,1,0)+IF(D95=2,1,0)+IF(E95=2,1,0)+IF(F95=2,1,0)</f>
        <v>0</v>
      </c>
      <c r="N95" s="23">
        <f t="shared" ref="N95:N98" si="131">4*(1/4)^2*(3/4)^2</f>
        <v>0.140625</v>
      </c>
    </row>
    <row r="96" spans="1:14">
      <c r="A96" s="4" t="str">
        <f>A$5</f>
        <v>к-во "решка+орел" в серии</v>
      </c>
      <c r="B96" s="5"/>
      <c r="C96" s="5"/>
      <c r="D96" s="5"/>
      <c r="E96" s="5"/>
      <c r="F96" s="5"/>
      <c r="G96" s="5">
        <f t="shared" si="127"/>
        <v>0</v>
      </c>
      <c r="H96" s="5">
        <f>H$5</f>
        <v>0.25</v>
      </c>
      <c r="K96" s="23">
        <f t="shared" si="128"/>
        <v>0</v>
      </c>
      <c r="L96" s="23">
        <f t="shared" si="129"/>
        <v>0.421875</v>
      </c>
      <c r="M96" s="23">
        <f t="shared" si="130"/>
        <v>0</v>
      </c>
      <c r="N96" s="23">
        <f t="shared" si="131"/>
        <v>0.140625</v>
      </c>
    </row>
    <row r="97" spans="1:14">
      <c r="A97" s="4" t="str">
        <f>A$6</f>
        <v>к-во "решка+решка" в серии</v>
      </c>
      <c r="B97" s="12"/>
      <c r="C97" s="12"/>
      <c r="D97" s="12"/>
      <c r="E97" s="12"/>
      <c r="F97" s="12"/>
      <c r="G97" s="5">
        <f t="shared" si="127"/>
        <v>0</v>
      </c>
      <c r="H97" s="5">
        <f>H$5</f>
        <v>0.25</v>
      </c>
      <c r="I97" s="7"/>
      <c r="J97" s="7"/>
      <c r="K97" s="23">
        <f t="shared" si="128"/>
        <v>0</v>
      </c>
      <c r="L97" s="23">
        <f t="shared" si="129"/>
        <v>0.421875</v>
      </c>
      <c r="M97" s="23">
        <f t="shared" si="130"/>
        <v>0</v>
      </c>
      <c r="N97" s="23">
        <f t="shared" si="131"/>
        <v>0.140625</v>
      </c>
    </row>
    <row r="98" spans="1:14" ht="18.75">
      <c r="A98" s="25" t="str">
        <f>A$7</f>
        <v>Кол-во бросков</v>
      </c>
      <c r="B98" s="25">
        <f>SUM(B94:B97)</f>
        <v>0</v>
      </c>
      <c r="C98" s="25">
        <f t="shared" ref="C98" si="132">SUM(C94:C97)</f>
        <v>0</v>
      </c>
      <c r="D98" s="25">
        <f t="shared" ref="D98" si="133">SUM(D94:D97)</f>
        <v>0</v>
      </c>
      <c r="E98" s="25">
        <f t="shared" ref="E98" si="134">SUM(E94:E97)</f>
        <v>0</v>
      </c>
      <c r="F98" s="25">
        <f t="shared" ref="F98" si="135">SUM(F94:F97)</f>
        <v>0</v>
      </c>
      <c r="G98" s="5"/>
      <c r="H98" s="5"/>
      <c r="I98" s="7"/>
      <c r="J98" s="7"/>
      <c r="K98" s="23"/>
      <c r="L98" s="23"/>
      <c r="M98" s="23"/>
      <c r="N98" s="23"/>
    </row>
    <row r="99" spans="1:14" ht="18.75">
      <c r="A99" s="16" t="str">
        <f>Лист2!A15</f>
        <v>Федоров</v>
      </c>
      <c r="B99" s="16"/>
      <c r="C99" s="16"/>
      <c r="D99" s="16"/>
      <c r="E99" s="16"/>
      <c r="F99" s="16"/>
      <c r="G99" s="17" t="str">
        <f>Лист2!B15</f>
        <v>Даниил Викторович</v>
      </c>
      <c r="H99" s="17"/>
      <c r="I99" s="17"/>
      <c r="J99" s="17"/>
    </row>
    <row r="100" spans="1:14">
      <c r="B100" s="3">
        <v>1</v>
      </c>
      <c r="C100" s="3">
        <v>2</v>
      </c>
      <c r="D100" s="3">
        <v>3</v>
      </c>
      <c r="E100" s="3">
        <v>4</v>
      </c>
      <c r="F100" s="3">
        <v>5</v>
      </c>
      <c r="G100" s="3" t="str">
        <f>G$9</f>
        <v>СУММА/(4*5)</v>
      </c>
      <c r="H100" s="3" t="s">
        <v>2</v>
      </c>
      <c r="I100" s="3"/>
      <c r="J100" s="6"/>
      <c r="K100" s="24" t="s">
        <v>5</v>
      </c>
      <c r="L100" s="24"/>
      <c r="M100" s="24" t="s">
        <v>6</v>
      </c>
      <c r="N100" s="24"/>
    </row>
    <row r="101" spans="1:14">
      <c r="A101" s="4" t="str">
        <f>A$3</f>
        <v>к-во "орел+орел" в серии</v>
      </c>
      <c r="B101" s="5"/>
      <c r="C101" s="5"/>
      <c r="D101" s="5"/>
      <c r="E101" s="5"/>
      <c r="F101" s="5"/>
      <c r="G101" s="5">
        <f>SUM(B101:F101)/(4*5)</f>
        <v>0</v>
      </c>
      <c r="H101" s="5">
        <f>H$3</f>
        <v>0.25</v>
      </c>
      <c r="I101" s="4">
        <f>IF(SUM(B101:F105)&gt;0,1,0)</f>
        <v>0</v>
      </c>
      <c r="J101" s="7"/>
      <c r="K101" s="23">
        <f>IF(B101=1,1,0)+IF(C101=1,1,0)+IF(D101=1,1,0)+IF(E101=1,1,0)+IF(F101=1,1,0)</f>
        <v>0</v>
      </c>
      <c r="L101" s="23">
        <f>4*(1/4)*(3/4)^3</f>
        <v>0.421875</v>
      </c>
      <c r="M101" s="23">
        <f>IF(B101=2,1,0)+IF(C101=2,1,0)+IF(D101=2,1,0)+IF(E101=2,1,0)+IF(F101=2,1,0)</f>
        <v>0</v>
      </c>
      <c r="N101" s="23">
        <f>4*(1/4)^2*(3/4)^2</f>
        <v>0.140625</v>
      </c>
    </row>
    <row r="102" spans="1:14">
      <c r="A102" s="4" t="str">
        <f>A$4</f>
        <v>к-во "орел+решка" в серии</v>
      </c>
      <c r="B102" s="5"/>
      <c r="C102" s="5"/>
      <c r="D102" s="5"/>
      <c r="E102" s="5"/>
      <c r="F102" s="5"/>
      <c r="G102" s="5">
        <f t="shared" ref="G102:G105" si="136">SUM(B102:F102)/(4*5)</f>
        <v>0</v>
      </c>
      <c r="H102" s="5">
        <f>H$4</f>
        <v>0.25</v>
      </c>
      <c r="K102" s="23">
        <f t="shared" ref="K102:K105" si="137">IF(B102=1,1,0)+IF(C102=1,1,0)+IF(D102=1,1,0)+IF(E102=1,1,0)+IF(F102=1,1,0)</f>
        <v>0</v>
      </c>
      <c r="L102" s="23">
        <f t="shared" ref="L102:L105" si="138">4*(1/4)*(3/4)^3</f>
        <v>0.421875</v>
      </c>
      <c r="M102" s="23">
        <f t="shared" ref="M102:M105" si="139">IF(B102=2,1,0)+IF(C102=2,1,0)+IF(D102=2,1,0)+IF(E102=2,1,0)+IF(F102=2,1,0)</f>
        <v>0</v>
      </c>
      <c r="N102" s="23">
        <f t="shared" ref="N102:N105" si="140">4*(1/4)^2*(3/4)^2</f>
        <v>0.140625</v>
      </c>
    </row>
    <row r="103" spans="1:14">
      <c r="A103" s="4" t="str">
        <f>A$5</f>
        <v>к-во "решка+орел" в серии</v>
      </c>
      <c r="B103" s="5"/>
      <c r="C103" s="5"/>
      <c r="D103" s="5"/>
      <c r="E103" s="5"/>
      <c r="F103" s="5"/>
      <c r="G103" s="5">
        <f t="shared" si="136"/>
        <v>0</v>
      </c>
      <c r="H103" s="5">
        <f>H$5</f>
        <v>0.25</v>
      </c>
      <c r="K103" s="23">
        <f t="shared" si="137"/>
        <v>0</v>
      </c>
      <c r="L103" s="23">
        <f t="shared" si="138"/>
        <v>0.421875</v>
      </c>
      <c r="M103" s="23">
        <f t="shared" si="139"/>
        <v>0</v>
      </c>
      <c r="N103" s="23">
        <f t="shared" si="140"/>
        <v>0.140625</v>
      </c>
    </row>
    <row r="104" spans="1:14">
      <c r="A104" s="4" t="str">
        <f>A$6</f>
        <v>к-во "решка+решка" в серии</v>
      </c>
      <c r="B104" s="12"/>
      <c r="C104" s="12"/>
      <c r="D104" s="12"/>
      <c r="E104" s="12"/>
      <c r="F104" s="12"/>
      <c r="G104" s="5">
        <f t="shared" si="136"/>
        <v>0</v>
      </c>
      <c r="H104" s="5">
        <f>H$5</f>
        <v>0.25</v>
      </c>
      <c r="I104" s="7"/>
      <c r="J104" s="7"/>
      <c r="K104" s="23">
        <f t="shared" si="137"/>
        <v>0</v>
      </c>
      <c r="L104" s="23">
        <f t="shared" si="138"/>
        <v>0.421875</v>
      </c>
      <c r="M104" s="23">
        <f t="shared" si="139"/>
        <v>0</v>
      </c>
      <c r="N104" s="23">
        <f t="shared" si="140"/>
        <v>0.140625</v>
      </c>
    </row>
    <row r="105" spans="1:14" ht="18.75">
      <c r="A105" s="25" t="str">
        <f>A$7</f>
        <v>Кол-во бросков</v>
      </c>
      <c r="B105" s="25">
        <f>SUM(B101:B104)</f>
        <v>0</v>
      </c>
      <c r="C105" s="25">
        <f t="shared" ref="C105" si="141">SUM(C101:C104)</f>
        <v>0</v>
      </c>
      <c r="D105" s="25">
        <f t="shared" ref="D105" si="142">SUM(D101:D104)</f>
        <v>0</v>
      </c>
      <c r="E105" s="25">
        <f t="shared" ref="E105" si="143">SUM(E101:E104)</f>
        <v>0</v>
      </c>
      <c r="F105" s="25">
        <f t="shared" ref="F105" si="144">SUM(F101:F104)</f>
        <v>0</v>
      </c>
      <c r="G105" s="5"/>
      <c r="H105" s="5"/>
      <c r="I105" s="7"/>
      <c r="J105" s="7"/>
      <c r="K105" s="23"/>
      <c r="L105" s="23"/>
      <c r="M105" s="23"/>
      <c r="N105" s="23"/>
    </row>
    <row r="106" spans="1:14" ht="18.75">
      <c r="A106" s="16" t="str">
        <f>Лист2!A16</f>
        <v>Хамдамбеков</v>
      </c>
      <c r="B106" s="16"/>
      <c r="C106" s="16"/>
      <c r="D106" s="16"/>
      <c r="E106" s="16"/>
      <c r="F106" s="16"/>
      <c r="G106" s="17" t="str">
        <f>Лист2!B16</f>
        <v>Самандорбек Акбарбекович</v>
      </c>
      <c r="H106" s="17"/>
      <c r="I106" s="17"/>
      <c r="J106" s="17"/>
    </row>
    <row r="107" spans="1:14">
      <c r="B107" s="3">
        <v>1</v>
      </c>
      <c r="C107" s="3">
        <v>2</v>
      </c>
      <c r="D107" s="3">
        <v>3</v>
      </c>
      <c r="E107" s="3">
        <v>4</v>
      </c>
      <c r="F107" s="3">
        <v>5</v>
      </c>
      <c r="G107" s="3" t="str">
        <f>G$9</f>
        <v>СУММА/(4*5)</v>
      </c>
      <c r="H107" s="3" t="s">
        <v>2</v>
      </c>
      <c r="I107" s="3"/>
      <c r="J107" s="6"/>
      <c r="K107" s="24" t="s">
        <v>5</v>
      </c>
      <c r="L107" s="24"/>
      <c r="M107" s="24" t="s">
        <v>6</v>
      </c>
      <c r="N107" s="24"/>
    </row>
    <row r="108" spans="1:14">
      <c r="A108" s="4" t="str">
        <f>A$3</f>
        <v>к-во "орел+орел" в серии</v>
      </c>
      <c r="B108" s="5"/>
      <c r="C108" s="5"/>
      <c r="D108" s="5"/>
      <c r="E108" s="5"/>
      <c r="F108" s="5"/>
      <c r="G108" s="5">
        <f>SUM(B108:F108)/(4*5)</f>
        <v>0</v>
      </c>
      <c r="H108" s="5">
        <f>H$3</f>
        <v>0.25</v>
      </c>
      <c r="I108" s="4">
        <f>IF(SUM(B108:F112)&gt;0,1,0)</f>
        <v>0</v>
      </c>
      <c r="J108" s="7"/>
      <c r="K108" s="23">
        <f>IF(B108=1,1,0)+IF(C108=1,1,0)+IF(D108=1,1,0)+IF(E108=1,1,0)+IF(F108=1,1,0)</f>
        <v>0</v>
      </c>
      <c r="L108" s="23">
        <f>4*(1/4)*(3/4)^3</f>
        <v>0.421875</v>
      </c>
      <c r="M108" s="23">
        <f>IF(B108=2,1,0)+IF(C108=2,1,0)+IF(D108=2,1,0)+IF(E108=2,1,0)+IF(F108=2,1,0)</f>
        <v>0</v>
      </c>
      <c r="N108" s="23">
        <f>4*(1/4)^2*(3/4)^2</f>
        <v>0.140625</v>
      </c>
    </row>
    <row r="109" spans="1:14">
      <c r="A109" s="4" t="str">
        <f>A$4</f>
        <v>к-во "орел+решка" в серии</v>
      </c>
      <c r="B109" s="5"/>
      <c r="C109" s="5"/>
      <c r="D109" s="5"/>
      <c r="E109" s="5"/>
      <c r="F109" s="5"/>
      <c r="G109" s="5">
        <f t="shared" ref="G109:G112" si="145">SUM(B109:F109)/(4*5)</f>
        <v>0</v>
      </c>
      <c r="H109" s="5">
        <f>H$4</f>
        <v>0.25</v>
      </c>
      <c r="K109" s="23">
        <f t="shared" ref="K109:K112" si="146">IF(B109=1,1,0)+IF(C109=1,1,0)+IF(D109=1,1,0)+IF(E109=1,1,0)+IF(F109=1,1,0)</f>
        <v>0</v>
      </c>
      <c r="L109" s="23">
        <f t="shared" ref="L109:L112" si="147">4*(1/4)*(3/4)^3</f>
        <v>0.421875</v>
      </c>
      <c r="M109" s="23">
        <f t="shared" ref="M109:M112" si="148">IF(B109=2,1,0)+IF(C109=2,1,0)+IF(D109=2,1,0)+IF(E109=2,1,0)+IF(F109=2,1,0)</f>
        <v>0</v>
      </c>
      <c r="N109" s="23">
        <f t="shared" ref="N109:N112" si="149">4*(1/4)^2*(3/4)^2</f>
        <v>0.140625</v>
      </c>
    </row>
    <row r="110" spans="1:14">
      <c r="A110" s="4" t="str">
        <f>A$5</f>
        <v>к-во "решка+орел" в серии</v>
      </c>
      <c r="B110" s="5"/>
      <c r="C110" s="5"/>
      <c r="D110" s="5"/>
      <c r="E110" s="5"/>
      <c r="F110" s="5"/>
      <c r="G110" s="5">
        <f t="shared" si="145"/>
        <v>0</v>
      </c>
      <c r="H110" s="5">
        <f>H$5</f>
        <v>0.25</v>
      </c>
      <c r="K110" s="23">
        <f t="shared" si="146"/>
        <v>0</v>
      </c>
      <c r="L110" s="23">
        <f t="shared" si="147"/>
        <v>0.421875</v>
      </c>
      <c r="M110" s="23">
        <f t="shared" si="148"/>
        <v>0</v>
      </c>
      <c r="N110" s="23">
        <f t="shared" si="149"/>
        <v>0.140625</v>
      </c>
    </row>
    <row r="111" spans="1:14">
      <c r="A111" s="4" t="str">
        <f>A$6</f>
        <v>к-во "решка+решка" в серии</v>
      </c>
      <c r="B111" s="12"/>
      <c r="C111" s="12"/>
      <c r="D111" s="12"/>
      <c r="E111" s="12"/>
      <c r="F111" s="12"/>
      <c r="G111" s="5">
        <f t="shared" si="145"/>
        <v>0</v>
      </c>
      <c r="H111" s="5">
        <f>H$5</f>
        <v>0.25</v>
      </c>
      <c r="I111" s="7"/>
      <c r="J111" s="7"/>
      <c r="K111" s="23">
        <f t="shared" si="146"/>
        <v>0</v>
      </c>
      <c r="L111" s="23">
        <f t="shared" si="147"/>
        <v>0.421875</v>
      </c>
      <c r="M111" s="23">
        <f t="shared" si="148"/>
        <v>0</v>
      </c>
      <c r="N111" s="23">
        <f t="shared" si="149"/>
        <v>0.140625</v>
      </c>
    </row>
    <row r="112" spans="1:14" ht="18.75">
      <c r="A112" s="25" t="str">
        <f>A$7</f>
        <v>Кол-во бросков</v>
      </c>
      <c r="B112" s="25">
        <f>SUM(B108:B111)</f>
        <v>0</v>
      </c>
      <c r="C112" s="25">
        <f t="shared" ref="C112" si="150">SUM(C108:C111)</f>
        <v>0</v>
      </c>
      <c r="D112" s="25">
        <f t="shared" ref="D112" si="151">SUM(D108:D111)</f>
        <v>0</v>
      </c>
      <c r="E112" s="25">
        <f t="shared" ref="E112" si="152">SUM(E108:E111)</f>
        <v>0</v>
      </c>
      <c r="F112" s="25">
        <f t="shared" ref="F112" si="153">SUM(F108:F111)</f>
        <v>0</v>
      </c>
      <c r="G112" s="5"/>
      <c r="H112" s="5"/>
      <c r="I112" s="7"/>
      <c r="J112" s="7"/>
      <c r="K112" s="23"/>
      <c r="L112" s="23"/>
      <c r="M112" s="23"/>
      <c r="N112" s="23"/>
    </row>
    <row r="113" spans="1:14" ht="18.75">
      <c r="A113" s="16" t="str">
        <f>Лист2!A17</f>
        <v>Хлебов</v>
      </c>
      <c r="B113" s="16"/>
      <c r="C113" s="16"/>
      <c r="D113" s="16"/>
      <c r="E113" s="16"/>
      <c r="F113" s="16"/>
      <c r="G113" s="17" t="str">
        <f>Лист2!B17</f>
        <v>Александр Андреевич</v>
      </c>
      <c r="H113" s="17"/>
      <c r="I113" s="17"/>
      <c r="J113" s="17"/>
    </row>
    <row r="114" spans="1:14">
      <c r="B114" s="3">
        <v>1</v>
      </c>
      <c r="C114" s="3">
        <v>2</v>
      </c>
      <c r="D114" s="3">
        <v>3</v>
      </c>
      <c r="E114" s="3">
        <v>4</v>
      </c>
      <c r="F114" s="3">
        <v>5</v>
      </c>
      <c r="G114" s="3" t="str">
        <f>G$9</f>
        <v>СУММА/(4*5)</v>
      </c>
      <c r="H114" s="3" t="s">
        <v>2</v>
      </c>
      <c r="I114" s="3"/>
      <c r="J114" s="6"/>
      <c r="K114" s="24" t="s">
        <v>5</v>
      </c>
      <c r="L114" s="24"/>
      <c r="M114" s="24" t="s">
        <v>6</v>
      </c>
      <c r="N114" s="24"/>
    </row>
    <row r="115" spans="1:14">
      <c r="A115" s="4" t="str">
        <f>A$3</f>
        <v>к-во "орел+орел" в серии</v>
      </c>
      <c r="B115" s="5"/>
      <c r="C115" s="5"/>
      <c r="D115" s="5"/>
      <c r="E115" s="5"/>
      <c r="F115" s="5"/>
      <c r="G115" s="5">
        <f>SUM(B115:F115)/(4*5)</f>
        <v>0</v>
      </c>
      <c r="H115" s="5">
        <f>H$3</f>
        <v>0.25</v>
      </c>
      <c r="I115" s="4">
        <f>IF(SUM(B115:F119)&gt;0,1,0)</f>
        <v>0</v>
      </c>
      <c r="J115" s="7"/>
      <c r="K115" s="23">
        <f>IF(B115=1,1,0)+IF(C115=1,1,0)+IF(D115=1,1,0)+IF(E115=1,1,0)+IF(F115=1,1,0)</f>
        <v>0</v>
      </c>
      <c r="L115" s="23">
        <f>4*(1/4)*(3/4)^3</f>
        <v>0.421875</v>
      </c>
      <c r="M115" s="23">
        <f>IF(B115=2,1,0)+IF(C115=2,1,0)+IF(D115=2,1,0)+IF(E115=2,1,0)+IF(F115=2,1,0)</f>
        <v>0</v>
      </c>
      <c r="N115" s="23">
        <f>4*(1/4)^2*(3/4)^2</f>
        <v>0.140625</v>
      </c>
    </row>
    <row r="116" spans="1:14">
      <c r="A116" s="4" t="str">
        <f>A$4</f>
        <v>к-во "орел+решка" в серии</v>
      </c>
      <c r="B116" s="5"/>
      <c r="C116" s="5"/>
      <c r="D116" s="5"/>
      <c r="E116" s="5"/>
      <c r="F116" s="5"/>
      <c r="G116" s="5">
        <f t="shared" ref="G116:G119" si="154">SUM(B116:F116)/(4*5)</f>
        <v>0</v>
      </c>
      <c r="H116" s="5">
        <f>H$4</f>
        <v>0.25</v>
      </c>
      <c r="K116" s="23">
        <f t="shared" ref="K116:K119" si="155">IF(B116=1,1,0)+IF(C116=1,1,0)+IF(D116=1,1,0)+IF(E116=1,1,0)+IF(F116=1,1,0)</f>
        <v>0</v>
      </c>
      <c r="L116" s="23">
        <f t="shared" ref="L116:L119" si="156">4*(1/4)*(3/4)^3</f>
        <v>0.421875</v>
      </c>
      <c r="M116" s="23">
        <f t="shared" ref="M116:M119" si="157">IF(B116=2,1,0)+IF(C116=2,1,0)+IF(D116=2,1,0)+IF(E116=2,1,0)+IF(F116=2,1,0)</f>
        <v>0</v>
      </c>
      <c r="N116" s="23">
        <f t="shared" ref="N116:N119" si="158">4*(1/4)^2*(3/4)^2</f>
        <v>0.140625</v>
      </c>
    </row>
    <row r="117" spans="1:14">
      <c r="A117" s="4" t="str">
        <f>A$5</f>
        <v>к-во "решка+орел" в серии</v>
      </c>
      <c r="B117" s="5"/>
      <c r="C117" s="5"/>
      <c r="D117" s="5"/>
      <c r="E117" s="5"/>
      <c r="F117" s="5"/>
      <c r="G117" s="5">
        <f t="shared" si="154"/>
        <v>0</v>
      </c>
      <c r="H117" s="5">
        <f>H$5</f>
        <v>0.25</v>
      </c>
      <c r="K117" s="23">
        <f t="shared" si="155"/>
        <v>0</v>
      </c>
      <c r="L117" s="23">
        <f t="shared" si="156"/>
        <v>0.421875</v>
      </c>
      <c r="M117" s="23">
        <f t="shared" si="157"/>
        <v>0</v>
      </c>
      <c r="N117" s="23">
        <f t="shared" si="158"/>
        <v>0.140625</v>
      </c>
    </row>
    <row r="118" spans="1:14">
      <c r="A118" s="4" t="str">
        <f>A$6</f>
        <v>к-во "решка+решка" в серии</v>
      </c>
      <c r="B118" s="12"/>
      <c r="C118" s="12"/>
      <c r="D118" s="12"/>
      <c r="E118" s="12"/>
      <c r="F118" s="12"/>
      <c r="G118" s="5">
        <f t="shared" si="154"/>
        <v>0</v>
      </c>
      <c r="H118" s="5">
        <f>H$5</f>
        <v>0.25</v>
      </c>
      <c r="I118" s="7"/>
      <c r="J118" s="7"/>
      <c r="K118" s="23">
        <f t="shared" si="155"/>
        <v>0</v>
      </c>
      <c r="L118" s="23">
        <f t="shared" si="156"/>
        <v>0.421875</v>
      </c>
      <c r="M118" s="23">
        <f t="shared" si="157"/>
        <v>0</v>
      </c>
      <c r="N118" s="23">
        <f t="shared" si="158"/>
        <v>0.140625</v>
      </c>
    </row>
    <row r="119" spans="1:14" ht="18.75">
      <c r="A119" s="25" t="str">
        <f>A$7</f>
        <v>Кол-во бросков</v>
      </c>
      <c r="B119" s="25">
        <f>SUM(B115:B118)</f>
        <v>0</v>
      </c>
      <c r="C119" s="25">
        <f t="shared" ref="C119" si="159">SUM(C115:C118)</f>
        <v>0</v>
      </c>
      <c r="D119" s="25">
        <f t="shared" ref="D119" si="160">SUM(D115:D118)</f>
        <v>0</v>
      </c>
      <c r="E119" s="25">
        <f t="shared" ref="E119" si="161">SUM(E115:E118)</f>
        <v>0</v>
      </c>
      <c r="F119" s="25">
        <f t="shared" ref="F119" si="162">SUM(F115:F118)</f>
        <v>0</v>
      </c>
      <c r="G119" s="5"/>
      <c r="H119" s="5"/>
      <c r="I119" s="7"/>
      <c r="J119" s="7"/>
      <c r="K119" s="23"/>
      <c r="L119" s="23"/>
      <c r="M119" s="23"/>
      <c r="N119" s="23"/>
    </row>
    <row r="120" spans="1:14" ht="18.75">
      <c r="A120" s="16" t="str">
        <f>Лист2!A18</f>
        <v>Холов</v>
      </c>
      <c r="B120" s="16"/>
      <c r="C120" s="16"/>
      <c r="D120" s="16"/>
      <c r="E120" s="16"/>
      <c r="F120" s="16"/>
      <c r="G120" s="17" t="str">
        <f>Лист2!B18</f>
        <v>Давид Алибоевич</v>
      </c>
      <c r="H120" s="17"/>
      <c r="I120" s="17"/>
      <c r="J120" s="17"/>
    </row>
    <row r="121" spans="1:14">
      <c r="B121" s="3">
        <v>1</v>
      </c>
      <c r="C121" s="3">
        <v>2</v>
      </c>
      <c r="D121" s="3">
        <v>3</v>
      </c>
      <c r="E121" s="3">
        <v>4</v>
      </c>
      <c r="F121" s="3">
        <v>5</v>
      </c>
      <c r="G121" s="3" t="str">
        <f>G$9</f>
        <v>СУММА/(4*5)</v>
      </c>
      <c r="H121" s="3" t="s">
        <v>2</v>
      </c>
      <c r="I121" s="3"/>
      <c r="J121" s="6"/>
      <c r="K121" s="24" t="s">
        <v>5</v>
      </c>
      <c r="L121" s="24"/>
      <c r="M121" s="24" t="s">
        <v>6</v>
      </c>
      <c r="N121" s="24"/>
    </row>
    <row r="122" spans="1:14">
      <c r="A122" s="4" t="str">
        <f>A$3</f>
        <v>к-во "орел+орел" в серии</v>
      </c>
      <c r="B122" s="5"/>
      <c r="C122" s="5"/>
      <c r="D122" s="5"/>
      <c r="E122" s="5"/>
      <c r="F122" s="5"/>
      <c r="G122" s="5">
        <f>SUM(B122:F122)/(4*5)</f>
        <v>0</v>
      </c>
      <c r="H122" s="5">
        <f>H$3</f>
        <v>0.25</v>
      </c>
      <c r="I122" s="4">
        <f>IF(SUM(B122:F126)&gt;0,1,0)</f>
        <v>0</v>
      </c>
      <c r="J122" s="7"/>
      <c r="K122" s="23">
        <f>IF(B122=1,1,0)+IF(C122=1,1,0)+IF(D122=1,1,0)+IF(E122=1,1,0)+IF(F122=1,1,0)</f>
        <v>0</v>
      </c>
      <c r="L122" s="23">
        <f>4*(1/4)*(3/4)^3</f>
        <v>0.421875</v>
      </c>
      <c r="M122" s="23">
        <f>IF(B122=2,1,0)+IF(C122=2,1,0)+IF(D122=2,1,0)+IF(E122=2,1,0)+IF(F122=2,1,0)</f>
        <v>0</v>
      </c>
      <c r="N122" s="23">
        <f>4*(1/4)^2*(3/4)^2</f>
        <v>0.140625</v>
      </c>
    </row>
    <row r="123" spans="1:14">
      <c r="A123" s="4" t="str">
        <f>A$4</f>
        <v>к-во "орел+решка" в серии</v>
      </c>
      <c r="B123" s="5"/>
      <c r="C123" s="5"/>
      <c r="D123" s="5"/>
      <c r="E123" s="5"/>
      <c r="F123" s="5"/>
      <c r="G123" s="5">
        <f t="shared" ref="G123:G126" si="163">SUM(B123:F123)/(4*5)</f>
        <v>0</v>
      </c>
      <c r="H123" s="5">
        <f>H$4</f>
        <v>0.25</v>
      </c>
      <c r="K123" s="23">
        <f t="shared" ref="K123:K126" si="164">IF(B123=1,1,0)+IF(C123=1,1,0)+IF(D123=1,1,0)+IF(E123=1,1,0)+IF(F123=1,1,0)</f>
        <v>0</v>
      </c>
      <c r="L123" s="23">
        <f t="shared" ref="L123:L126" si="165">4*(1/4)*(3/4)^3</f>
        <v>0.421875</v>
      </c>
      <c r="M123" s="23">
        <f t="shared" ref="M123:M126" si="166">IF(B123=2,1,0)+IF(C123=2,1,0)+IF(D123=2,1,0)+IF(E123=2,1,0)+IF(F123=2,1,0)</f>
        <v>0</v>
      </c>
      <c r="N123" s="23">
        <f t="shared" ref="N123:N126" si="167">4*(1/4)^2*(3/4)^2</f>
        <v>0.140625</v>
      </c>
    </row>
    <row r="124" spans="1:14">
      <c r="A124" s="4" t="str">
        <f>A$5</f>
        <v>к-во "решка+орел" в серии</v>
      </c>
      <c r="B124" s="5"/>
      <c r="C124" s="5"/>
      <c r="D124" s="5"/>
      <c r="E124" s="5"/>
      <c r="F124" s="5"/>
      <c r="G124" s="5">
        <f t="shared" si="163"/>
        <v>0</v>
      </c>
      <c r="H124" s="5">
        <f>H$5</f>
        <v>0.25</v>
      </c>
      <c r="K124" s="23">
        <f t="shared" si="164"/>
        <v>0</v>
      </c>
      <c r="L124" s="23">
        <f t="shared" si="165"/>
        <v>0.421875</v>
      </c>
      <c r="M124" s="23">
        <f t="shared" si="166"/>
        <v>0</v>
      </c>
      <c r="N124" s="23">
        <f t="shared" si="167"/>
        <v>0.140625</v>
      </c>
    </row>
    <row r="125" spans="1:14">
      <c r="A125" s="4" t="str">
        <f>A$6</f>
        <v>к-во "решка+решка" в серии</v>
      </c>
      <c r="B125" s="12"/>
      <c r="C125" s="12"/>
      <c r="D125" s="12"/>
      <c r="E125" s="12"/>
      <c r="F125" s="12"/>
      <c r="G125" s="5">
        <f t="shared" si="163"/>
        <v>0</v>
      </c>
      <c r="H125" s="5">
        <f>H$5</f>
        <v>0.25</v>
      </c>
      <c r="I125" s="7"/>
      <c r="J125" s="7"/>
      <c r="K125" s="23">
        <f t="shared" si="164"/>
        <v>0</v>
      </c>
      <c r="L125" s="23">
        <f t="shared" si="165"/>
        <v>0.421875</v>
      </c>
      <c r="M125" s="23">
        <f t="shared" si="166"/>
        <v>0</v>
      </c>
      <c r="N125" s="23">
        <f t="shared" si="167"/>
        <v>0.140625</v>
      </c>
    </row>
    <row r="126" spans="1:14" ht="18.75">
      <c r="A126" s="25" t="str">
        <f>A$7</f>
        <v>Кол-во бросков</v>
      </c>
      <c r="B126" s="25">
        <f>SUM(B122:B125)</f>
        <v>0</v>
      </c>
      <c r="C126" s="25">
        <f t="shared" ref="C126" si="168">SUM(C122:C125)</f>
        <v>0</v>
      </c>
      <c r="D126" s="25">
        <f t="shared" ref="D126" si="169">SUM(D122:D125)</f>
        <v>0</v>
      </c>
      <c r="E126" s="25">
        <f t="shared" ref="E126" si="170">SUM(E122:E125)</f>
        <v>0</v>
      </c>
      <c r="F126" s="25">
        <f t="shared" ref="F126" si="171">SUM(F122:F125)</f>
        <v>0</v>
      </c>
      <c r="G126" s="5"/>
      <c r="H126" s="5"/>
      <c r="I126" s="7"/>
      <c r="J126" s="7"/>
      <c r="K126" s="23"/>
      <c r="L126" s="23"/>
      <c r="M126" s="23"/>
      <c r="N126" s="23"/>
    </row>
    <row r="127" spans="1:14" ht="18.75">
      <c r="A127" s="16" t="str">
        <f>Лист2!A19</f>
        <v>Худорожков</v>
      </c>
      <c r="B127" s="16"/>
      <c r="C127" s="16"/>
      <c r="D127" s="16"/>
      <c r="E127" s="16"/>
      <c r="F127" s="16"/>
      <c r="G127" s="17" t="str">
        <f>Лист2!B19</f>
        <v>Александр Викторович</v>
      </c>
      <c r="H127" s="17"/>
      <c r="I127" s="17"/>
      <c r="J127" s="17"/>
    </row>
    <row r="128" spans="1:14">
      <c r="B128" s="3">
        <v>1</v>
      </c>
      <c r="C128" s="3">
        <v>2</v>
      </c>
      <c r="D128" s="3">
        <v>3</v>
      </c>
      <c r="E128" s="3">
        <v>4</v>
      </c>
      <c r="F128" s="3">
        <v>5</v>
      </c>
      <c r="G128" s="3" t="str">
        <f>G$9</f>
        <v>СУММА/(4*5)</v>
      </c>
      <c r="H128" s="3" t="s">
        <v>2</v>
      </c>
      <c r="I128" s="3"/>
      <c r="J128" s="6"/>
      <c r="K128" s="24" t="s">
        <v>5</v>
      </c>
      <c r="L128" s="24"/>
      <c r="M128" s="24" t="s">
        <v>6</v>
      </c>
      <c r="N128" s="24"/>
    </row>
    <row r="129" spans="1:14">
      <c r="A129" s="4" t="str">
        <f>A$3</f>
        <v>к-во "орел+орел" в серии</v>
      </c>
      <c r="B129" s="5"/>
      <c r="C129" s="5"/>
      <c r="D129" s="5"/>
      <c r="E129" s="5"/>
      <c r="F129" s="5"/>
      <c r="G129" s="5">
        <f>SUM(B129:F129)/(4*5)</f>
        <v>0</v>
      </c>
      <c r="H129" s="5">
        <f>H$3</f>
        <v>0.25</v>
      </c>
      <c r="I129" s="4">
        <f>IF(SUM(B129:F133)&gt;0,1,0)</f>
        <v>0</v>
      </c>
      <c r="J129" s="7"/>
      <c r="K129" s="23">
        <f>IF(B129=1,1,0)+IF(C129=1,1,0)+IF(D129=1,1,0)+IF(E129=1,1,0)+IF(F129=1,1,0)</f>
        <v>0</v>
      </c>
      <c r="L129" s="23">
        <f>4*(1/4)*(3/4)^3</f>
        <v>0.421875</v>
      </c>
      <c r="M129" s="23">
        <f>IF(B129=2,1,0)+IF(C129=2,1,0)+IF(D129=2,1,0)+IF(E129=2,1,0)+IF(F129=2,1,0)</f>
        <v>0</v>
      </c>
      <c r="N129" s="23">
        <f>4*(1/4)^2*(3/4)^2</f>
        <v>0.140625</v>
      </c>
    </row>
    <row r="130" spans="1:14">
      <c r="A130" s="4" t="str">
        <f>A$4</f>
        <v>к-во "орел+решка" в серии</v>
      </c>
      <c r="B130" s="5"/>
      <c r="C130" s="5"/>
      <c r="D130" s="5"/>
      <c r="E130" s="5"/>
      <c r="F130" s="5"/>
      <c r="G130" s="5">
        <f t="shared" ref="G130:G133" si="172">SUM(B130:F130)/(4*5)</f>
        <v>0</v>
      </c>
      <c r="H130" s="5">
        <f>H$4</f>
        <v>0.25</v>
      </c>
      <c r="K130" s="23">
        <f t="shared" ref="K130:K133" si="173">IF(B130=1,1,0)+IF(C130=1,1,0)+IF(D130=1,1,0)+IF(E130=1,1,0)+IF(F130=1,1,0)</f>
        <v>0</v>
      </c>
      <c r="L130" s="23">
        <f t="shared" ref="L130:L133" si="174">4*(1/4)*(3/4)^3</f>
        <v>0.421875</v>
      </c>
      <c r="M130" s="23">
        <f t="shared" ref="M130:M133" si="175">IF(B130=2,1,0)+IF(C130=2,1,0)+IF(D130=2,1,0)+IF(E130=2,1,0)+IF(F130=2,1,0)</f>
        <v>0</v>
      </c>
      <c r="N130" s="23">
        <f t="shared" ref="N130:N133" si="176">4*(1/4)^2*(3/4)^2</f>
        <v>0.140625</v>
      </c>
    </row>
    <row r="131" spans="1:14">
      <c r="A131" s="4" t="str">
        <f>A$5</f>
        <v>к-во "решка+орел" в серии</v>
      </c>
      <c r="B131" s="5"/>
      <c r="C131" s="5"/>
      <c r="D131" s="5"/>
      <c r="E131" s="5"/>
      <c r="F131" s="5"/>
      <c r="G131" s="5">
        <f t="shared" si="172"/>
        <v>0</v>
      </c>
      <c r="H131" s="5">
        <f>H$5</f>
        <v>0.25</v>
      </c>
      <c r="K131" s="23">
        <f t="shared" si="173"/>
        <v>0</v>
      </c>
      <c r="L131" s="23">
        <f t="shared" si="174"/>
        <v>0.421875</v>
      </c>
      <c r="M131" s="23">
        <f t="shared" si="175"/>
        <v>0</v>
      </c>
      <c r="N131" s="23">
        <f t="shared" si="176"/>
        <v>0.140625</v>
      </c>
    </row>
    <row r="132" spans="1:14">
      <c r="A132" s="4" t="str">
        <f>A$6</f>
        <v>к-во "решка+решка" в серии</v>
      </c>
      <c r="B132" s="12"/>
      <c r="C132" s="12"/>
      <c r="D132" s="12"/>
      <c r="E132" s="12"/>
      <c r="F132" s="12"/>
      <c r="G132" s="5">
        <f t="shared" si="172"/>
        <v>0</v>
      </c>
      <c r="H132" s="5">
        <f>H$5</f>
        <v>0.25</v>
      </c>
      <c r="I132" s="7"/>
      <c r="J132" s="7"/>
      <c r="K132" s="23">
        <f t="shared" si="173"/>
        <v>0</v>
      </c>
      <c r="L132" s="23">
        <f t="shared" si="174"/>
        <v>0.421875</v>
      </c>
      <c r="M132" s="23">
        <f t="shared" si="175"/>
        <v>0</v>
      </c>
      <c r="N132" s="23">
        <f t="shared" si="176"/>
        <v>0.140625</v>
      </c>
    </row>
    <row r="133" spans="1:14" ht="18.75">
      <c r="A133" s="25" t="str">
        <f>A$7</f>
        <v>Кол-во бросков</v>
      </c>
      <c r="B133" s="25">
        <f>SUM(B129:B132)</f>
        <v>0</v>
      </c>
      <c r="C133" s="25">
        <f t="shared" ref="C133" si="177">SUM(C129:C132)</f>
        <v>0</v>
      </c>
      <c r="D133" s="25">
        <f t="shared" ref="D133" si="178">SUM(D129:D132)</f>
        <v>0</v>
      </c>
      <c r="E133" s="25">
        <f t="shared" ref="E133" si="179">SUM(E129:E132)</f>
        <v>0</v>
      </c>
      <c r="F133" s="25">
        <f t="shared" ref="F133" si="180">SUM(F129:F132)</f>
        <v>0</v>
      </c>
      <c r="G133" s="5"/>
      <c r="H133" s="5"/>
      <c r="I133" s="7"/>
      <c r="J133" s="7"/>
      <c r="K133" s="23"/>
      <c r="L133" s="23"/>
      <c r="M133" s="23"/>
      <c r="N133" s="23"/>
    </row>
    <row r="134" spans="1:14" ht="18.75">
      <c r="A134" s="16" t="str">
        <f>Лист2!A20</f>
        <v>Чернышов</v>
      </c>
      <c r="B134" s="16"/>
      <c r="C134" s="16"/>
      <c r="D134" s="16"/>
      <c r="E134" s="16"/>
      <c r="F134" s="16"/>
      <c r="G134" s="17" t="str">
        <f>Лист2!B20</f>
        <v>Андрей Алексеевич</v>
      </c>
      <c r="H134" s="17"/>
      <c r="I134" s="17"/>
      <c r="J134" s="17"/>
    </row>
    <row r="135" spans="1:14">
      <c r="B135" s="3">
        <v>1</v>
      </c>
      <c r="C135" s="3">
        <v>2</v>
      </c>
      <c r="D135" s="3">
        <v>3</v>
      </c>
      <c r="E135" s="3">
        <v>4</v>
      </c>
      <c r="F135" s="3">
        <v>5</v>
      </c>
      <c r="G135" s="3" t="str">
        <f>G$9</f>
        <v>СУММА/(4*5)</v>
      </c>
      <c r="H135" s="3" t="s">
        <v>2</v>
      </c>
      <c r="I135" s="3"/>
      <c r="J135" s="6"/>
      <c r="K135" s="24" t="s">
        <v>5</v>
      </c>
      <c r="L135" s="24"/>
      <c r="M135" s="24" t="s">
        <v>6</v>
      </c>
      <c r="N135" s="24"/>
    </row>
    <row r="136" spans="1:14">
      <c r="A136" s="4" t="str">
        <f>A$3</f>
        <v>к-во "орел+орел" в серии</v>
      </c>
      <c r="B136" s="5"/>
      <c r="C136" s="5"/>
      <c r="D136" s="5"/>
      <c r="E136" s="5"/>
      <c r="F136" s="5"/>
      <c r="G136" s="5">
        <f>SUM(B136:F136)/(4*5)</f>
        <v>0</v>
      </c>
      <c r="H136" s="5">
        <f>H$3</f>
        <v>0.25</v>
      </c>
      <c r="I136" s="4">
        <f>IF(SUM(B136:F140)&gt;0,1,0)</f>
        <v>0</v>
      </c>
      <c r="J136" s="7"/>
      <c r="K136" s="23">
        <f>IF(B136=1,1,0)+IF(C136=1,1,0)+IF(D136=1,1,0)+IF(E136=1,1,0)+IF(F136=1,1,0)</f>
        <v>0</v>
      </c>
      <c r="L136" s="23">
        <f>4*(1/4)*(3/4)^3</f>
        <v>0.421875</v>
      </c>
      <c r="M136" s="23">
        <f>IF(B136=2,1,0)+IF(C136=2,1,0)+IF(D136=2,1,0)+IF(E136=2,1,0)+IF(F136=2,1,0)</f>
        <v>0</v>
      </c>
      <c r="N136" s="23">
        <f>4*(1/4)^2*(3/4)^2</f>
        <v>0.140625</v>
      </c>
    </row>
    <row r="137" spans="1:14">
      <c r="A137" s="4" t="str">
        <f>A$4</f>
        <v>к-во "орел+решка" в серии</v>
      </c>
      <c r="B137" s="5"/>
      <c r="C137" s="5"/>
      <c r="D137" s="5"/>
      <c r="E137" s="5"/>
      <c r="F137" s="5"/>
      <c r="G137" s="5">
        <f t="shared" ref="G137:G140" si="181">SUM(B137:F137)/(4*5)</f>
        <v>0</v>
      </c>
      <c r="H137" s="5">
        <f>H$4</f>
        <v>0.25</v>
      </c>
      <c r="K137" s="23">
        <f t="shared" ref="K137:K140" si="182">IF(B137=1,1,0)+IF(C137=1,1,0)+IF(D137=1,1,0)+IF(E137=1,1,0)+IF(F137=1,1,0)</f>
        <v>0</v>
      </c>
      <c r="L137" s="23">
        <f t="shared" ref="L137:L140" si="183">4*(1/4)*(3/4)^3</f>
        <v>0.421875</v>
      </c>
      <c r="M137" s="23">
        <f t="shared" ref="M137:M140" si="184">IF(B137=2,1,0)+IF(C137=2,1,0)+IF(D137=2,1,0)+IF(E137=2,1,0)+IF(F137=2,1,0)</f>
        <v>0</v>
      </c>
      <c r="N137" s="23">
        <f t="shared" ref="N137:N140" si="185">4*(1/4)^2*(3/4)^2</f>
        <v>0.140625</v>
      </c>
    </row>
    <row r="138" spans="1:14">
      <c r="A138" s="4" t="str">
        <f>A$5</f>
        <v>к-во "решка+орел" в серии</v>
      </c>
      <c r="B138" s="5"/>
      <c r="C138" s="5"/>
      <c r="D138" s="5"/>
      <c r="E138" s="5"/>
      <c r="F138" s="5"/>
      <c r="G138" s="5">
        <f t="shared" si="181"/>
        <v>0</v>
      </c>
      <c r="H138" s="5">
        <f>H$5</f>
        <v>0.25</v>
      </c>
      <c r="K138" s="23">
        <f t="shared" si="182"/>
        <v>0</v>
      </c>
      <c r="L138" s="23">
        <f t="shared" si="183"/>
        <v>0.421875</v>
      </c>
      <c r="M138" s="23">
        <f t="shared" si="184"/>
        <v>0</v>
      </c>
      <c r="N138" s="23">
        <f t="shared" si="185"/>
        <v>0.140625</v>
      </c>
    </row>
    <row r="139" spans="1:14">
      <c r="A139" s="4" t="str">
        <f>A$6</f>
        <v>к-во "решка+решка" в серии</v>
      </c>
      <c r="B139" s="12"/>
      <c r="C139" s="12"/>
      <c r="D139" s="12"/>
      <c r="E139" s="12"/>
      <c r="F139" s="12"/>
      <c r="G139" s="5">
        <f t="shared" si="181"/>
        <v>0</v>
      </c>
      <c r="H139" s="5">
        <f>H$5</f>
        <v>0.25</v>
      </c>
      <c r="I139" s="7"/>
      <c r="J139" s="7"/>
      <c r="K139" s="23">
        <f t="shared" si="182"/>
        <v>0</v>
      </c>
      <c r="L139" s="23">
        <f t="shared" si="183"/>
        <v>0.421875</v>
      </c>
      <c r="M139" s="23">
        <f t="shared" si="184"/>
        <v>0</v>
      </c>
      <c r="N139" s="23">
        <f t="shared" si="185"/>
        <v>0.140625</v>
      </c>
    </row>
    <row r="140" spans="1:14" ht="18.75">
      <c r="A140" s="25" t="str">
        <f>A$7</f>
        <v>Кол-во бросков</v>
      </c>
      <c r="B140" s="25">
        <f>SUM(B136:B139)</f>
        <v>0</v>
      </c>
      <c r="C140" s="25">
        <f t="shared" ref="C140" si="186">SUM(C136:C139)</f>
        <v>0</v>
      </c>
      <c r="D140" s="25">
        <f t="shared" ref="D140" si="187">SUM(D136:D139)</f>
        <v>0</v>
      </c>
      <c r="E140" s="25">
        <f t="shared" ref="E140" si="188">SUM(E136:E139)</f>
        <v>0</v>
      </c>
      <c r="F140" s="25">
        <f t="shared" ref="F140" si="189">SUM(F136:F139)</f>
        <v>0</v>
      </c>
      <c r="G140" s="5"/>
      <c r="H140" s="5"/>
      <c r="I140" s="7"/>
      <c r="J140" s="7"/>
      <c r="K140" s="23"/>
      <c r="L140" s="23"/>
      <c r="M140" s="23"/>
      <c r="N140" s="23"/>
    </row>
    <row r="141" spans="1:14" ht="18.75">
      <c r="A141" s="16" t="str">
        <f>Лист2!A21</f>
        <v>Чуланова</v>
      </c>
      <c r="B141" s="16"/>
      <c r="C141" s="16"/>
      <c r="D141" s="16"/>
      <c r="E141" s="16"/>
      <c r="F141" s="16"/>
      <c r="G141" s="17" t="str">
        <f>Лист2!B21</f>
        <v>Екатерина Владимировна</v>
      </c>
      <c r="H141" s="17"/>
      <c r="I141" s="17"/>
      <c r="J141" s="17"/>
    </row>
    <row r="142" spans="1:14">
      <c r="B142" s="3">
        <v>1</v>
      </c>
      <c r="C142" s="3">
        <v>2</v>
      </c>
      <c r="D142" s="3">
        <v>3</v>
      </c>
      <c r="E142" s="3">
        <v>4</v>
      </c>
      <c r="F142" s="3">
        <v>5</v>
      </c>
      <c r="G142" s="3" t="str">
        <f>G$9</f>
        <v>СУММА/(4*5)</v>
      </c>
      <c r="H142" s="3" t="s">
        <v>2</v>
      </c>
      <c r="I142" s="3"/>
      <c r="J142" s="6"/>
      <c r="K142" s="24" t="s">
        <v>5</v>
      </c>
      <c r="L142" s="24"/>
      <c r="M142" s="24" t="s">
        <v>6</v>
      </c>
      <c r="N142" s="24"/>
    </row>
    <row r="143" spans="1:14">
      <c r="A143" s="4" t="str">
        <f>A$3</f>
        <v>к-во "орел+орел" в серии</v>
      </c>
      <c r="B143" s="5"/>
      <c r="C143" s="5"/>
      <c r="D143" s="5"/>
      <c r="E143" s="5"/>
      <c r="F143" s="5"/>
      <c r="G143" s="5">
        <f>SUM(B143:F143)/(4*5)</f>
        <v>0</v>
      </c>
      <c r="H143" s="5">
        <f>H$3</f>
        <v>0.25</v>
      </c>
      <c r="I143" s="4">
        <f>IF(SUM(B143:F147)&gt;0,1,0)</f>
        <v>0</v>
      </c>
      <c r="J143" s="7"/>
      <c r="K143" s="23">
        <f>IF(B143=1,1,0)+IF(C143=1,1,0)+IF(D143=1,1,0)+IF(E143=1,1,0)+IF(F143=1,1,0)</f>
        <v>0</v>
      </c>
      <c r="L143" s="23">
        <f>4*(1/4)*(3/4)^3</f>
        <v>0.421875</v>
      </c>
      <c r="M143" s="23">
        <f>IF(B143=2,1,0)+IF(C143=2,1,0)+IF(D143=2,1,0)+IF(E143=2,1,0)+IF(F143=2,1,0)</f>
        <v>0</v>
      </c>
      <c r="N143" s="23">
        <f>4*(1/4)^2*(3/4)^2</f>
        <v>0.140625</v>
      </c>
    </row>
    <row r="144" spans="1:14">
      <c r="A144" s="4" t="str">
        <f>A$4</f>
        <v>к-во "орел+решка" в серии</v>
      </c>
      <c r="B144" s="5"/>
      <c r="C144" s="5"/>
      <c r="D144" s="5"/>
      <c r="E144" s="5"/>
      <c r="F144" s="5"/>
      <c r="G144" s="5">
        <f t="shared" ref="G144:G147" si="190">SUM(B144:F144)/(4*5)</f>
        <v>0</v>
      </c>
      <c r="H144" s="5">
        <f>H$4</f>
        <v>0.25</v>
      </c>
      <c r="K144" s="23">
        <f t="shared" ref="K144:K147" si="191">IF(B144=1,1,0)+IF(C144=1,1,0)+IF(D144=1,1,0)+IF(E144=1,1,0)+IF(F144=1,1,0)</f>
        <v>0</v>
      </c>
      <c r="L144" s="23">
        <f t="shared" ref="L144:L147" si="192">4*(1/4)*(3/4)^3</f>
        <v>0.421875</v>
      </c>
      <c r="M144" s="23">
        <f t="shared" ref="M144:M147" si="193">IF(B144=2,1,0)+IF(C144=2,1,0)+IF(D144=2,1,0)+IF(E144=2,1,0)+IF(F144=2,1,0)</f>
        <v>0</v>
      </c>
      <c r="N144" s="23">
        <f t="shared" ref="N144:N147" si="194">4*(1/4)^2*(3/4)^2</f>
        <v>0.140625</v>
      </c>
    </row>
    <row r="145" spans="1:14">
      <c r="A145" s="4" t="str">
        <f>A$5</f>
        <v>к-во "решка+орел" в серии</v>
      </c>
      <c r="B145" s="5"/>
      <c r="C145" s="5"/>
      <c r="D145" s="5"/>
      <c r="E145" s="5"/>
      <c r="F145" s="5"/>
      <c r="G145" s="5">
        <f t="shared" si="190"/>
        <v>0</v>
      </c>
      <c r="H145" s="5">
        <f>H$5</f>
        <v>0.25</v>
      </c>
      <c r="K145" s="23">
        <f t="shared" si="191"/>
        <v>0</v>
      </c>
      <c r="L145" s="23">
        <f t="shared" si="192"/>
        <v>0.421875</v>
      </c>
      <c r="M145" s="23">
        <f t="shared" si="193"/>
        <v>0</v>
      </c>
      <c r="N145" s="23">
        <f t="shared" si="194"/>
        <v>0.140625</v>
      </c>
    </row>
    <row r="146" spans="1:14">
      <c r="A146" s="4" t="str">
        <f>A$6</f>
        <v>к-во "решка+решка" в серии</v>
      </c>
      <c r="B146" s="12"/>
      <c r="C146" s="12"/>
      <c r="D146" s="12"/>
      <c r="E146" s="12"/>
      <c r="F146" s="12"/>
      <c r="G146" s="5">
        <f t="shared" si="190"/>
        <v>0</v>
      </c>
      <c r="H146" s="5">
        <f>H$5</f>
        <v>0.25</v>
      </c>
      <c r="I146" s="7"/>
      <c r="J146" s="7"/>
      <c r="K146" s="23">
        <f t="shared" si="191"/>
        <v>0</v>
      </c>
      <c r="L146" s="23">
        <f t="shared" si="192"/>
        <v>0.421875</v>
      </c>
      <c r="M146" s="23">
        <f t="shared" si="193"/>
        <v>0</v>
      </c>
      <c r="N146" s="23">
        <f t="shared" si="194"/>
        <v>0.140625</v>
      </c>
    </row>
    <row r="147" spans="1:14" ht="18.75">
      <c r="A147" s="25" t="str">
        <f>A$7</f>
        <v>Кол-во бросков</v>
      </c>
      <c r="B147" s="25">
        <f>SUM(B143:B146)</f>
        <v>0</v>
      </c>
      <c r="C147" s="25">
        <f t="shared" ref="C147" si="195">SUM(C143:C146)</f>
        <v>0</v>
      </c>
      <c r="D147" s="25">
        <f t="shared" ref="D147" si="196">SUM(D143:D146)</f>
        <v>0</v>
      </c>
      <c r="E147" s="25">
        <f t="shared" ref="E147" si="197">SUM(E143:E146)</f>
        <v>0</v>
      </c>
      <c r="F147" s="25">
        <f t="shared" ref="F147" si="198">SUM(F143:F146)</f>
        <v>0</v>
      </c>
      <c r="G147" s="5"/>
      <c r="H147" s="5"/>
      <c r="I147" s="7"/>
      <c r="J147" s="7"/>
      <c r="K147" s="23"/>
      <c r="L147" s="23"/>
      <c r="M147" s="23"/>
      <c r="N147" s="23"/>
    </row>
    <row r="148" spans="1:14" ht="18.75">
      <c r="A148" s="16" t="str">
        <f>Лист2!A22</f>
        <v>Шаидова</v>
      </c>
      <c r="B148" s="16"/>
      <c r="C148" s="16"/>
      <c r="D148" s="16"/>
      <c r="E148" s="16"/>
      <c r="F148" s="16"/>
      <c r="G148" s="17" t="str">
        <f>Лист2!B22</f>
        <v>Насиба Абдрашитовна</v>
      </c>
      <c r="H148" s="17"/>
      <c r="I148" s="17"/>
      <c r="J148" s="17"/>
    </row>
    <row r="149" spans="1:14">
      <c r="B149" s="3">
        <v>1</v>
      </c>
      <c r="C149" s="3">
        <v>2</v>
      </c>
      <c r="D149" s="3">
        <v>3</v>
      </c>
      <c r="E149" s="3">
        <v>4</v>
      </c>
      <c r="F149" s="3">
        <v>5</v>
      </c>
      <c r="G149" s="3" t="str">
        <f>G$9</f>
        <v>СУММА/(4*5)</v>
      </c>
      <c r="H149" s="3" t="s">
        <v>2</v>
      </c>
      <c r="I149" s="3"/>
      <c r="J149" s="6"/>
      <c r="K149" s="24" t="s">
        <v>5</v>
      </c>
      <c r="L149" s="24"/>
      <c r="M149" s="24" t="s">
        <v>6</v>
      </c>
      <c r="N149" s="24"/>
    </row>
    <row r="150" spans="1:14">
      <c r="A150" s="4" t="str">
        <f>A$3</f>
        <v>к-во "орел+орел" в серии</v>
      </c>
      <c r="B150" s="5"/>
      <c r="C150" s="5"/>
      <c r="D150" s="5"/>
      <c r="E150" s="5"/>
      <c r="F150" s="5"/>
      <c r="G150" s="5">
        <f>SUM(B150:F150)/(4*5)</f>
        <v>0</v>
      </c>
      <c r="H150" s="5">
        <f>H$3</f>
        <v>0.25</v>
      </c>
      <c r="I150" s="4">
        <f>IF(SUM(B150:F154)&gt;0,1,0)</f>
        <v>0</v>
      </c>
      <c r="J150" s="7"/>
      <c r="K150" s="23">
        <f>IF(B150=1,1,0)+IF(C150=1,1,0)+IF(D150=1,1,0)+IF(E150=1,1,0)+IF(F150=1,1,0)</f>
        <v>0</v>
      </c>
      <c r="L150" s="23">
        <f>4*(1/4)*(3/4)^3</f>
        <v>0.421875</v>
      </c>
      <c r="M150" s="23">
        <f>IF(B150=2,1,0)+IF(C150=2,1,0)+IF(D150=2,1,0)+IF(E150=2,1,0)+IF(F150=2,1,0)</f>
        <v>0</v>
      </c>
      <c r="N150" s="23">
        <f>4*(1/4)^2*(3/4)^2</f>
        <v>0.140625</v>
      </c>
    </row>
    <row r="151" spans="1:14">
      <c r="A151" s="4" t="str">
        <f>A$4</f>
        <v>к-во "орел+решка" в серии</v>
      </c>
      <c r="B151" s="5"/>
      <c r="C151" s="5"/>
      <c r="D151" s="5"/>
      <c r="E151" s="5"/>
      <c r="F151" s="5"/>
      <c r="G151" s="5">
        <f t="shared" ref="G151:G154" si="199">SUM(B151:F151)/(4*5)</f>
        <v>0</v>
      </c>
      <c r="H151" s="5">
        <f>H$4</f>
        <v>0.25</v>
      </c>
      <c r="K151" s="23">
        <f t="shared" ref="K151:K154" si="200">IF(B151=1,1,0)+IF(C151=1,1,0)+IF(D151=1,1,0)+IF(E151=1,1,0)+IF(F151=1,1,0)</f>
        <v>0</v>
      </c>
      <c r="L151" s="23">
        <f t="shared" ref="L151:L154" si="201">4*(1/4)*(3/4)^3</f>
        <v>0.421875</v>
      </c>
      <c r="M151" s="23">
        <f t="shared" ref="M151:M154" si="202">IF(B151=2,1,0)+IF(C151=2,1,0)+IF(D151=2,1,0)+IF(E151=2,1,0)+IF(F151=2,1,0)</f>
        <v>0</v>
      </c>
      <c r="N151" s="23">
        <f t="shared" ref="N151:N154" si="203">4*(1/4)^2*(3/4)^2</f>
        <v>0.140625</v>
      </c>
    </row>
    <row r="152" spans="1:14">
      <c r="A152" s="4" t="str">
        <f>A$5</f>
        <v>к-во "решка+орел" в серии</v>
      </c>
      <c r="B152" s="5"/>
      <c r="C152" s="5"/>
      <c r="D152" s="5"/>
      <c r="E152" s="5"/>
      <c r="F152" s="5"/>
      <c r="G152" s="5">
        <f t="shared" si="199"/>
        <v>0</v>
      </c>
      <c r="H152" s="5">
        <f>H$5</f>
        <v>0.25</v>
      </c>
      <c r="K152" s="23">
        <f t="shared" si="200"/>
        <v>0</v>
      </c>
      <c r="L152" s="23">
        <f t="shared" si="201"/>
        <v>0.421875</v>
      </c>
      <c r="M152" s="23">
        <f t="shared" si="202"/>
        <v>0</v>
      </c>
      <c r="N152" s="23">
        <f t="shared" si="203"/>
        <v>0.140625</v>
      </c>
    </row>
    <row r="153" spans="1:14">
      <c r="A153" s="4" t="str">
        <f>A$6</f>
        <v>к-во "решка+решка" в серии</v>
      </c>
      <c r="B153" s="12"/>
      <c r="C153" s="12"/>
      <c r="D153" s="12"/>
      <c r="E153" s="12"/>
      <c r="F153" s="12"/>
      <c r="G153" s="5">
        <f t="shared" si="199"/>
        <v>0</v>
      </c>
      <c r="H153" s="5">
        <f>H$5</f>
        <v>0.25</v>
      </c>
      <c r="I153" s="7"/>
      <c r="J153" s="7"/>
      <c r="K153" s="23">
        <f t="shared" si="200"/>
        <v>0</v>
      </c>
      <c r="L153" s="23">
        <f t="shared" si="201"/>
        <v>0.421875</v>
      </c>
      <c r="M153" s="23">
        <f t="shared" si="202"/>
        <v>0</v>
      </c>
      <c r="N153" s="23">
        <f t="shared" si="203"/>
        <v>0.140625</v>
      </c>
    </row>
    <row r="154" spans="1:14" ht="18.75">
      <c r="A154" s="25" t="str">
        <f>A$7</f>
        <v>Кол-во бросков</v>
      </c>
      <c r="B154" s="25">
        <f>SUM(B150:B153)</f>
        <v>0</v>
      </c>
      <c r="C154" s="25">
        <f t="shared" ref="C154" si="204">SUM(C150:C153)</f>
        <v>0</v>
      </c>
      <c r="D154" s="25">
        <f t="shared" ref="D154" si="205">SUM(D150:D153)</f>
        <v>0</v>
      </c>
      <c r="E154" s="25">
        <f t="shared" ref="E154" si="206">SUM(E150:E153)</f>
        <v>0</v>
      </c>
      <c r="F154" s="25">
        <f t="shared" ref="F154" si="207">SUM(F150:F153)</f>
        <v>0</v>
      </c>
      <c r="G154" s="5"/>
      <c r="H154" s="5"/>
      <c r="I154" s="7"/>
      <c r="J154" s="7"/>
      <c r="K154" s="23"/>
      <c r="L154" s="23"/>
      <c r="M154" s="23"/>
      <c r="N154" s="23"/>
    </row>
    <row r="155" spans="1:14" ht="18.75">
      <c r="A155" s="16" t="str">
        <f>Лист2!A23</f>
        <v>Шамратов</v>
      </c>
      <c r="B155" s="16"/>
      <c r="C155" s="16"/>
      <c r="D155" s="16"/>
      <c r="E155" s="16"/>
      <c r="F155" s="16"/>
      <c r="G155" s="17" t="str">
        <f>Лист2!B23</f>
        <v>Роман Алексеевич</v>
      </c>
      <c r="H155" s="17"/>
      <c r="I155" s="17"/>
      <c r="J155" s="17"/>
    </row>
    <row r="156" spans="1:14">
      <c r="B156" s="3">
        <v>1</v>
      </c>
      <c r="C156" s="3">
        <v>2</v>
      </c>
      <c r="D156" s="3">
        <v>3</v>
      </c>
      <c r="E156" s="3">
        <v>4</v>
      </c>
      <c r="F156" s="3">
        <v>5</v>
      </c>
      <c r="G156" s="3" t="str">
        <f>G$9</f>
        <v>СУММА/(4*5)</v>
      </c>
      <c r="H156" s="3" t="s">
        <v>2</v>
      </c>
      <c r="I156" s="3"/>
      <c r="J156" s="6"/>
      <c r="K156" s="24" t="s">
        <v>5</v>
      </c>
      <c r="L156" s="24"/>
      <c r="M156" s="24" t="s">
        <v>6</v>
      </c>
      <c r="N156" s="24"/>
    </row>
    <row r="157" spans="1:14">
      <c r="A157" s="4" t="str">
        <f>A$3</f>
        <v>к-во "орел+орел" в серии</v>
      </c>
      <c r="B157" s="5"/>
      <c r="C157" s="5"/>
      <c r="D157" s="5"/>
      <c r="E157" s="5"/>
      <c r="F157" s="5"/>
      <c r="G157" s="5">
        <f>SUM(B157:F157)/(4*5)</f>
        <v>0</v>
      </c>
      <c r="H157" s="5">
        <f>H$3</f>
        <v>0.25</v>
      </c>
      <c r="I157" s="4">
        <f>IF(SUM(B157:F161)&gt;0,1,0)</f>
        <v>0</v>
      </c>
      <c r="J157" s="7"/>
      <c r="K157" s="23">
        <f>IF(B157=1,1,0)+IF(C157=1,1,0)+IF(D157=1,1,0)+IF(E157=1,1,0)+IF(F157=1,1,0)</f>
        <v>0</v>
      </c>
      <c r="L157" s="23">
        <f>4*(1/4)*(3/4)^3</f>
        <v>0.421875</v>
      </c>
      <c r="M157" s="23">
        <f>IF(B157=2,1,0)+IF(C157=2,1,0)+IF(D157=2,1,0)+IF(E157=2,1,0)+IF(F157=2,1,0)</f>
        <v>0</v>
      </c>
      <c r="N157" s="23">
        <f>4*(1/4)^2*(3/4)^2</f>
        <v>0.140625</v>
      </c>
    </row>
    <row r="158" spans="1:14">
      <c r="A158" s="4" t="str">
        <f>A$4</f>
        <v>к-во "орел+решка" в серии</v>
      </c>
      <c r="B158" s="5"/>
      <c r="C158" s="5"/>
      <c r="D158" s="5"/>
      <c r="E158" s="5"/>
      <c r="F158" s="5"/>
      <c r="G158" s="5">
        <f t="shared" ref="G158:G161" si="208">SUM(B158:F158)/(4*5)</f>
        <v>0</v>
      </c>
      <c r="H158" s="5">
        <f>H$4</f>
        <v>0.25</v>
      </c>
      <c r="K158" s="23">
        <f t="shared" ref="K158:K161" si="209">IF(B158=1,1,0)+IF(C158=1,1,0)+IF(D158=1,1,0)+IF(E158=1,1,0)+IF(F158=1,1,0)</f>
        <v>0</v>
      </c>
      <c r="L158" s="23">
        <f t="shared" ref="L158:L161" si="210">4*(1/4)*(3/4)^3</f>
        <v>0.421875</v>
      </c>
      <c r="M158" s="23">
        <f t="shared" ref="M158:M161" si="211">IF(B158=2,1,0)+IF(C158=2,1,0)+IF(D158=2,1,0)+IF(E158=2,1,0)+IF(F158=2,1,0)</f>
        <v>0</v>
      </c>
      <c r="N158" s="23">
        <f t="shared" ref="N158:N161" si="212">4*(1/4)^2*(3/4)^2</f>
        <v>0.140625</v>
      </c>
    </row>
    <row r="159" spans="1:14">
      <c r="A159" s="4" t="str">
        <f>A$5</f>
        <v>к-во "решка+орел" в серии</v>
      </c>
      <c r="B159" s="5"/>
      <c r="C159" s="5"/>
      <c r="D159" s="5"/>
      <c r="E159" s="5"/>
      <c r="F159" s="5"/>
      <c r="G159" s="5">
        <f t="shared" si="208"/>
        <v>0</v>
      </c>
      <c r="H159" s="5">
        <f>H$5</f>
        <v>0.25</v>
      </c>
      <c r="K159" s="23">
        <f t="shared" si="209"/>
        <v>0</v>
      </c>
      <c r="L159" s="23">
        <f t="shared" si="210"/>
        <v>0.421875</v>
      </c>
      <c r="M159" s="23">
        <f t="shared" si="211"/>
        <v>0</v>
      </c>
      <c r="N159" s="23">
        <f t="shared" si="212"/>
        <v>0.140625</v>
      </c>
    </row>
    <row r="160" spans="1:14">
      <c r="A160" s="4" t="str">
        <f>A$6</f>
        <v>к-во "решка+решка" в серии</v>
      </c>
      <c r="B160" s="12"/>
      <c r="C160" s="12"/>
      <c r="D160" s="12"/>
      <c r="E160" s="12"/>
      <c r="F160" s="12"/>
      <c r="G160" s="5">
        <f t="shared" si="208"/>
        <v>0</v>
      </c>
      <c r="H160" s="5">
        <f>H$5</f>
        <v>0.25</v>
      </c>
      <c r="I160" s="7"/>
      <c r="J160" s="7"/>
      <c r="K160" s="23">
        <f t="shared" si="209"/>
        <v>0</v>
      </c>
      <c r="L160" s="23">
        <f t="shared" si="210"/>
        <v>0.421875</v>
      </c>
      <c r="M160" s="23">
        <f t="shared" si="211"/>
        <v>0</v>
      </c>
      <c r="N160" s="23">
        <f t="shared" si="212"/>
        <v>0.140625</v>
      </c>
    </row>
    <row r="161" spans="1:14" ht="18.75">
      <c r="A161" s="25" t="str">
        <f>A$7</f>
        <v>Кол-во бросков</v>
      </c>
      <c r="B161" s="25">
        <f>SUM(B157:B160)</f>
        <v>0</v>
      </c>
      <c r="C161" s="25">
        <f t="shared" ref="C161" si="213">SUM(C157:C160)</f>
        <v>0</v>
      </c>
      <c r="D161" s="25">
        <f t="shared" ref="D161" si="214">SUM(D157:D160)</f>
        <v>0</v>
      </c>
      <c r="E161" s="25">
        <f t="shared" ref="E161" si="215">SUM(E157:E160)</f>
        <v>0</v>
      </c>
      <c r="F161" s="25">
        <f t="shared" ref="F161" si="216">SUM(F157:F160)</f>
        <v>0</v>
      </c>
      <c r="G161" s="5"/>
      <c r="H161" s="5"/>
      <c r="I161" s="7"/>
      <c r="J161" s="7"/>
      <c r="K161" s="23"/>
      <c r="L161" s="23"/>
      <c r="M161" s="23"/>
      <c r="N161" s="23"/>
    </row>
    <row r="162" spans="1:14" ht="18.75">
      <c r="A162" s="16" t="str">
        <f>Лист2!A24</f>
        <v>Юрьев</v>
      </c>
      <c r="B162" s="16"/>
      <c r="C162" s="16"/>
      <c r="D162" s="16"/>
      <c r="E162" s="16"/>
      <c r="F162" s="16"/>
      <c r="G162" s="17" t="str">
        <f>Лист2!B24</f>
        <v>Максим Сергеевич</v>
      </c>
      <c r="H162" s="17"/>
      <c r="I162" s="17"/>
      <c r="J162" s="17"/>
    </row>
    <row r="163" spans="1:14">
      <c r="B163" s="3">
        <v>1</v>
      </c>
      <c r="C163" s="3">
        <v>2</v>
      </c>
      <c r="D163" s="3">
        <v>3</v>
      </c>
      <c r="E163" s="3">
        <v>4</v>
      </c>
      <c r="F163" s="3">
        <v>5</v>
      </c>
      <c r="G163" s="3" t="str">
        <f>G$9</f>
        <v>СУММА/(4*5)</v>
      </c>
      <c r="H163" s="3" t="s">
        <v>2</v>
      </c>
      <c r="I163" s="3"/>
      <c r="J163" s="6"/>
      <c r="K163" s="24" t="s">
        <v>5</v>
      </c>
      <c r="L163" s="24"/>
      <c r="M163" s="24" t="s">
        <v>6</v>
      </c>
      <c r="N163" s="24"/>
    </row>
    <row r="164" spans="1:14">
      <c r="A164" s="4" t="str">
        <f>A$3</f>
        <v>к-во "орел+орел" в серии</v>
      </c>
      <c r="B164" s="5"/>
      <c r="C164" s="5"/>
      <c r="D164" s="5"/>
      <c r="E164" s="5"/>
      <c r="F164" s="5"/>
      <c r="G164" s="5">
        <f>SUM(B164:F164)/(4*5)</f>
        <v>0</v>
      </c>
      <c r="H164" s="5">
        <f>H$3</f>
        <v>0.25</v>
      </c>
      <c r="I164" s="4">
        <f>IF(SUM(B164:F168)&gt;0,1,0)</f>
        <v>0</v>
      </c>
      <c r="J164" s="7"/>
      <c r="K164" s="23">
        <f>IF(B164=1,1,0)+IF(C164=1,1,0)+IF(D164=1,1,0)+IF(E164=1,1,0)+IF(F164=1,1,0)</f>
        <v>0</v>
      </c>
      <c r="L164" s="23">
        <f>4*(1/4)*(3/4)^3</f>
        <v>0.421875</v>
      </c>
      <c r="M164" s="23">
        <f>IF(B164=2,1,0)+IF(C164=2,1,0)+IF(D164=2,1,0)+IF(E164=2,1,0)+IF(F164=2,1,0)</f>
        <v>0</v>
      </c>
      <c r="N164" s="23">
        <f>4*(1/4)^2*(3/4)^2</f>
        <v>0.140625</v>
      </c>
    </row>
    <row r="165" spans="1:14">
      <c r="A165" s="4" t="str">
        <f>A$4</f>
        <v>к-во "орел+решка" в серии</v>
      </c>
      <c r="B165" s="5"/>
      <c r="C165" s="5"/>
      <c r="D165" s="5"/>
      <c r="E165" s="5"/>
      <c r="F165" s="5"/>
      <c r="G165" s="5">
        <f t="shared" ref="G165:G168" si="217">SUM(B165:F165)/(4*5)</f>
        <v>0</v>
      </c>
      <c r="H165" s="5">
        <f>H$4</f>
        <v>0.25</v>
      </c>
      <c r="K165" s="23">
        <f t="shared" ref="K165:K168" si="218">IF(B165=1,1,0)+IF(C165=1,1,0)+IF(D165=1,1,0)+IF(E165=1,1,0)+IF(F165=1,1,0)</f>
        <v>0</v>
      </c>
      <c r="L165" s="23">
        <f t="shared" ref="L165:L168" si="219">4*(1/4)*(3/4)^3</f>
        <v>0.421875</v>
      </c>
      <c r="M165" s="23">
        <f t="shared" ref="M165:M168" si="220">IF(B165=2,1,0)+IF(C165=2,1,0)+IF(D165=2,1,0)+IF(E165=2,1,0)+IF(F165=2,1,0)</f>
        <v>0</v>
      </c>
      <c r="N165" s="23">
        <f t="shared" ref="N165:N168" si="221">4*(1/4)^2*(3/4)^2</f>
        <v>0.140625</v>
      </c>
    </row>
    <row r="166" spans="1:14">
      <c r="A166" s="4" t="str">
        <f>A$5</f>
        <v>к-во "решка+орел" в серии</v>
      </c>
      <c r="B166" s="5"/>
      <c r="C166" s="5"/>
      <c r="D166" s="5"/>
      <c r="E166" s="5"/>
      <c r="F166" s="5"/>
      <c r="G166" s="5">
        <f t="shared" si="217"/>
        <v>0</v>
      </c>
      <c r="H166" s="5">
        <f>H$5</f>
        <v>0.25</v>
      </c>
      <c r="K166" s="23">
        <f t="shared" si="218"/>
        <v>0</v>
      </c>
      <c r="L166" s="23">
        <f t="shared" si="219"/>
        <v>0.421875</v>
      </c>
      <c r="M166" s="23">
        <f t="shared" si="220"/>
        <v>0</v>
      </c>
      <c r="N166" s="23">
        <f t="shared" si="221"/>
        <v>0.140625</v>
      </c>
    </row>
    <row r="167" spans="1:14">
      <c r="A167" s="4" t="str">
        <f>A$6</f>
        <v>к-во "решка+решка" в серии</v>
      </c>
      <c r="B167" s="12"/>
      <c r="C167" s="12"/>
      <c r="D167" s="12"/>
      <c r="E167" s="12"/>
      <c r="F167" s="12"/>
      <c r="G167" s="5">
        <f t="shared" si="217"/>
        <v>0</v>
      </c>
      <c r="H167" s="5">
        <f>H$5</f>
        <v>0.25</v>
      </c>
      <c r="I167" s="7"/>
      <c r="J167" s="7"/>
      <c r="K167" s="23">
        <f t="shared" si="218"/>
        <v>0</v>
      </c>
      <c r="L167" s="23">
        <f t="shared" si="219"/>
        <v>0.421875</v>
      </c>
      <c r="M167" s="23">
        <f t="shared" si="220"/>
        <v>0</v>
      </c>
      <c r="N167" s="23">
        <f t="shared" si="221"/>
        <v>0.140625</v>
      </c>
    </row>
    <row r="168" spans="1:14" ht="18.75">
      <c r="A168" s="25" t="str">
        <f>A$7</f>
        <v>Кол-во бросков</v>
      </c>
      <c r="B168" s="25">
        <f>SUM(B164:B167)</f>
        <v>0</v>
      </c>
      <c r="C168" s="25">
        <f t="shared" ref="C168" si="222">SUM(C164:C167)</f>
        <v>0</v>
      </c>
      <c r="D168" s="25">
        <f t="shared" ref="D168" si="223">SUM(D164:D167)</f>
        <v>0</v>
      </c>
      <c r="E168" s="25">
        <f t="shared" ref="E168" si="224">SUM(E164:E167)</f>
        <v>0</v>
      </c>
      <c r="F168" s="25">
        <f t="shared" ref="F168" si="225">SUM(F164:F167)</f>
        <v>0</v>
      </c>
      <c r="G168" s="5"/>
      <c r="H168" s="5"/>
      <c r="I168" s="7"/>
      <c r="J168" s="7"/>
      <c r="K168" s="23"/>
      <c r="L168" s="23"/>
      <c r="M168" s="23"/>
      <c r="N168" s="23"/>
    </row>
    <row r="169" spans="1:14" ht="18.75">
      <c r="A169" s="16" t="str">
        <f>Лист2!A25</f>
        <v>Якимова</v>
      </c>
      <c r="B169" s="16"/>
      <c r="C169" s="16"/>
      <c r="D169" s="16"/>
      <c r="E169" s="16"/>
      <c r="F169" s="16"/>
      <c r="G169" s="17" t="str">
        <f>Лист2!B25</f>
        <v>Елизавета Аркадьевна</v>
      </c>
      <c r="H169" s="17"/>
      <c r="I169" s="17"/>
      <c r="J169" s="17"/>
    </row>
    <row r="170" spans="1:14">
      <c r="B170" s="3">
        <v>1</v>
      </c>
      <c r="C170" s="3">
        <v>2</v>
      </c>
      <c r="D170" s="3">
        <v>3</v>
      </c>
      <c r="E170" s="3">
        <v>4</v>
      </c>
      <c r="F170" s="3">
        <v>5</v>
      </c>
      <c r="G170" s="3" t="str">
        <f>G$9</f>
        <v>СУММА/(4*5)</v>
      </c>
      <c r="H170" s="3" t="s">
        <v>2</v>
      </c>
      <c r="I170" s="3"/>
      <c r="J170" s="6"/>
      <c r="K170" s="24" t="s">
        <v>5</v>
      </c>
      <c r="L170" s="24"/>
      <c r="M170" s="24" t="s">
        <v>6</v>
      </c>
      <c r="N170" s="24"/>
    </row>
    <row r="171" spans="1:14">
      <c r="A171" s="4" t="str">
        <f>A$3</f>
        <v>к-во "орел+орел" в серии</v>
      </c>
      <c r="B171" s="5"/>
      <c r="C171" s="5"/>
      <c r="D171" s="5"/>
      <c r="E171" s="5"/>
      <c r="F171" s="5"/>
      <c r="G171" s="5">
        <f>SUM(B171:F171)/(4*5)</f>
        <v>0</v>
      </c>
      <c r="H171" s="5">
        <f>H$3</f>
        <v>0.25</v>
      </c>
      <c r="I171" s="4">
        <f>IF(SUM(B171:F175)&gt;0,1,0)</f>
        <v>0</v>
      </c>
      <c r="J171" s="7"/>
      <c r="K171" s="23">
        <f>IF(B171=1,1,0)+IF(C171=1,1,0)+IF(D171=1,1,0)+IF(E171=1,1,0)+IF(F171=1,1,0)</f>
        <v>0</v>
      </c>
      <c r="L171" s="23">
        <f>4*(1/4)*(3/4)^3</f>
        <v>0.421875</v>
      </c>
      <c r="M171" s="23">
        <f>IF(B171=2,1,0)+IF(C171=2,1,0)+IF(D171=2,1,0)+IF(E171=2,1,0)+IF(F171=2,1,0)</f>
        <v>0</v>
      </c>
      <c r="N171" s="23">
        <f>4*(1/4)^2*(3/4)^2</f>
        <v>0.140625</v>
      </c>
    </row>
    <row r="172" spans="1:14">
      <c r="A172" s="4" t="str">
        <f>A$4</f>
        <v>к-во "орел+решка" в серии</v>
      </c>
      <c r="B172" s="5"/>
      <c r="C172" s="5"/>
      <c r="D172" s="5"/>
      <c r="E172" s="5"/>
      <c r="F172" s="5"/>
      <c r="G172" s="5">
        <f t="shared" ref="G172:G175" si="226">SUM(B172:F172)/(4*5)</f>
        <v>0</v>
      </c>
      <c r="H172" s="5">
        <f>H$4</f>
        <v>0.25</v>
      </c>
      <c r="K172" s="23">
        <f t="shared" ref="K172:K175" si="227">IF(B172=1,1,0)+IF(C172=1,1,0)+IF(D172=1,1,0)+IF(E172=1,1,0)+IF(F172=1,1,0)</f>
        <v>0</v>
      </c>
      <c r="L172" s="23">
        <f t="shared" ref="L172:L175" si="228">4*(1/4)*(3/4)^3</f>
        <v>0.421875</v>
      </c>
      <c r="M172" s="23">
        <f t="shared" ref="M172:M175" si="229">IF(B172=2,1,0)+IF(C172=2,1,0)+IF(D172=2,1,0)+IF(E172=2,1,0)+IF(F172=2,1,0)</f>
        <v>0</v>
      </c>
      <c r="N172" s="23">
        <f t="shared" ref="N172:N175" si="230">4*(1/4)^2*(3/4)^2</f>
        <v>0.140625</v>
      </c>
    </row>
    <row r="173" spans="1:14">
      <c r="A173" s="4" t="str">
        <f>A$5</f>
        <v>к-во "решка+орел" в серии</v>
      </c>
      <c r="B173" s="5"/>
      <c r="C173" s="5"/>
      <c r="D173" s="5"/>
      <c r="E173" s="5"/>
      <c r="F173" s="5"/>
      <c r="G173" s="5">
        <f t="shared" si="226"/>
        <v>0</v>
      </c>
      <c r="H173" s="5">
        <f>H$5</f>
        <v>0.25</v>
      </c>
      <c r="K173" s="23">
        <f t="shared" si="227"/>
        <v>0</v>
      </c>
      <c r="L173" s="23">
        <f t="shared" si="228"/>
        <v>0.421875</v>
      </c>
      <c r="M173" s="23">
        <f t="shared" si="229"/>
        <v>0</v>
      </c>
      <c r="N173" s="23">
        <f t="shared" si="230"/>
        <v>0.140625</v>
      </c>
    </row>
    <row r="174" spans="1:14">
      <c r="A174" s="4" t="str">
        <f>A$6</f>
        <v>к-во "решка+решка" в серии</v>
      </c>
      <c r="B174" s="12"/>
      <c r="C174" s="12"/>
      <c r="D174" s="12"/>
      <c r="E174" s="12"/>
      <c r="F174" s="12"/>
      <c r="G174" s="5">
        <f t="shared" si="226"/>
        <v>0</v>
      </c>
      <c r="H174" s="5">
        <f>H$5</f>
        <v>0.25</v>
      </c>
      <c r="I174" s="7"/>
      <c r="J174" s="7"/>
      <c r="K174" s="23">
        <f t="shared" si="227"/>
        <v>0</v>
      </c>
      <c r="L174" s="23">
        <f t="shared" si="228"/>
        <v>0.421875</v>
      </c>
      <c r="M174" s="23">
        <f t="shared" si="229"/>
        <v>0</v>
      </c>
      <c r="N174" s="23">
        <f t="shared" si="230"/>
        <v>0.140625</v>
      </c>
    </row>
    <row r="175" spans="1:14" ht="18.75">
      <c r="A175" s="25" t="str">
        <f>A$7</f>
        <v>Кол-во бросков</v>
      </c>
      <c r="B175" s="25">
        <f>SUM(B171:B174)</f>
        <v>0</v>
      </c>
      <c r="C175" s="25">
        <f t="shared" ref="C175" si="231">SUM(C171:C174)</f>
        <v>0</v>
      </c>
      <c r="D175" s="25">
        <f t="shared" ref="D175" si="232">SUM(D171:D174)</f>
        <v>0</v>
      </c>
      <c r="E175" s="25">
        <f t="shared" ref="E175" si="233">SUM(E171:E174)</f>
        <v>0</v>
      </c>
      <c r="F175" s="25">
        <f t="shared" ref="F175" si="234">SUM(F171:F174)</f>
        <v>0</v>
      </c>
      <c r="G175" s="5"/>
      <c r="H175" s="5"/>
      <c r="I175" s="7"/>
      <c r="J175" s="7"/>
      <c r="K175" s="23"/>
      <c r="L175" s="23"/>
      <c r="M175" s="23"/>
      <c r="N175" s="23"/>
    </row>
    <row r="176" spans="1:14" ht="18.75">
      <c r="A176" s="16">
        <f>Лист2!A26</f>
        <v>0</v>
      </c>
      <c r="B176" s="16"/>
      <c r="C176" s="16"/>
      <c r="D176" s="16"/>
      <c r="E176" s="16"/>
      <c r="F176" s="16"/>
      <c r="G176" s="17">
        <f>Лист2!B26</f>
        <v>0</v>
      </c>
      <c r="H176" s="17"/>
      <c r="I176" s="17"/>
      <c r="J176" s="17"/>
    </row>
    <row r="177" spans="1:14">
      <c r="B177" s="3">
        <v>1</v>
      </c>
      <c r="C177" s="3">
        <v>2</v>
      </c>
      <c r="D177" s="3">
        <v>3</v>
      </c>
      <c r="E177" s="3">
        <v>4</v>
      </c>
      <c r="F177" s="3">
        <v>5</v>
      </c>
      <c r="G177" s="3" t="str">
        <f>G$9</f>
        <v>СУММА/(4*5)</v>
      </c>
      <c r="H177" s="3" t="s">
        <v>2</v>
      </c>
      <c r="I177" s="3"/>
      <c r="J177" s="6"/>
      <c r="K177" s="24" t="s">
        <v>5</v>
      </c>
      <c r="L177" s="24"/>
      <c r="M177" s="24" t="s">
        <v>6</v>
      </c>
      <c r="N177" s="24"/>
    </row>
    <row r="178" spans="1:14">
      <c r="A178" s="4" t="str">
        <f>A$3</f>
        <v>к-во "орел+орел" в серии</v>
      </c>
      <c r="B178" s="5"/>
      <c r="C178" s="5"/>
      <c r="D178" s="5"/>
      <c r="E178" s="5"/>
      <c r="F178" s="5"/>
      <c r="G178" s="5">
        <f>SUM(B178:F178)/(4*5)</f>
        <v>0</v>
      </c>
      <c r="H178" s="5">
        <f>H$3</f>
        <v>0.25</v>
      </c>
      <c r="I178" s="4">
        <f>IF(SUM(B178:F182)&gt;0,1,0)</f>
        <v>0</v>
      </c>
      <c r="J178" s="7"/>
      <c r="K178" s="23">
        <f>IF(B178=1,1,0)+IF(C178=1,1,0)+IF(D178=1,1,0)+IF(E178=1,1,0)+IF(F178=1,1,0)</f>
        <v>0</v>
      </c>
      <c r="L178" s="23">
        <f>4*(1/4)*(3/4)^3</f>
        <v>0.421875</v>
      </c>
      <c r="M178" s="23">
        <f>IF(B178=2,1,0)+IF(C178=2,1,0)+IF(D178=2,1,0)+IF(E178=2,1,0)+IF(F178=2,1,0)</f>
        <v>0</v>
      </c>
      <c r="N178" s="23">
        <f>4*(1/4)^2*(3/4)^2</f>
        <v>0.140625</v>
      </c>
    </row>
    <row r="179" spans="1:14">
      <c r="A179" s="4" t="str">
        <f>A$4</f>
        <v>к-во "орел+решка" в серии</v>
      </c>
      <c r="B179" s="5"/>
      <c r="C179" s="5"/>
      <c r="D179" s="5"/>
      <c r="E179" s="5"/>
      <c r="F179" s="5"/>
      <c r="G179" s="5">
        <f t="shared" ref="G179:G182" si="235">SUM(B179:F179)/(4*5)</f>
        <v>0</v>
      </c>
      <c r="H179" s="5">
        <f>H$4</f>
        <v>0.25</v>
      </c>
      <c r="K179" s="23">
        <f t="shared" ref="K179:K182" si="236">IF(B179=1,1,0)+IF(C179=1,1,0)+IF(D179=1,1,0)+IF(E179=1,1,0)+IF(F179=1,1,0)</f>
        <v>0</v>
      </c>
      <c r="L179" s="23">
        <f t="shared" ref="L179:L182" si="237">4*(1/4)*(3/4)^3</f>
        <v>0.421875</v>
      </c>
      <c r="M179" s="23">
        <f t="shared" ref="M179:M182" si="238">IF(B179=2,1,0)+IF(C179=2,1,0)+IF(D179=2,1,0)+IF(E179=2,1,0)+IF(F179=2,1,0)</f>
        <v>0</v>
      </c>
      <c r="N179" s="23">
        <f t="shared" ref="N179:N182" si="239">4*(1/4)^2*(3/4)^2</f>
        <v>0.140625</v>
      </c>
    </row>
    <row r="180" spans="1:14">
      <c r="A180" s="4" t="str">
        <f>A$5</f>
        <v>к-во "решка+орел" в серии</v>
      </c>
      <c r="B180" s="5"/>
      <c r="C180" s="5"/>
      <c r="D180" s="5"/>
      <c r="E180" s="5"/>
      <c r="F180" s="5"/>
      <c r="G180" s="5">
        <f t="shared" si="235"/>
        <v>0</v>
      </c>
      <c r="H180" s="5">
        <f>H$5</f>
        <v>0.25</v>
      </c>
      <c r="K180" s="23">
        <f t="shared" si="236"/>
        <v>0</v>
      </c>
      <c r="L180" s="23">
        <f t="shared" si="237"/>
        <v>0.421875</v>
      </c>
      <c r="M180" s="23">
        <f t="shared" si="238"/>
        <v>0</v>
      </c>
      <c r="N180" s="23">
        <f t="shared" si="239"/>
        <v>0.140625</v>
      </c>
    </row>
    <row r="181" spans="1:14">
      <c r="A181" s="4" t="str">
        <f>A$6</f>
        <v>к-во "решка+решка" в серии</v>
      </c>
      <c r="B181" s="12"/>
      <c r="C181" s="12"/>
      <c r="D181" s="12"/>
      <c r="E181" s="12"/>
      <c r="F181" s="12"/>
      <c r="G181" s="5">
        <f t="shared" si="235"/>
        <v>0</v>
      </c>
      <c r="H181" s="5">
        <f>H$5</f>
        <v>0.25</v>
      </c>
      <c r="I181" s="7"/>
      <c r="J181" s="7"/>
      <c r="K181" s="23">
        <f t="shared" si="236"/>
        <v>0</v>
      </c>
      <c r="L181" s="23">
        <f t="shared" si="237"/>
        <v>0.421875</v>
      </c>
      <c r="M181" s="23">
        <f t="shared" si="238"/>
        <v>0</v>
      </c>
      <c r="N181" s="23">
        <f t="shared" si="239"/>
        <v>0.140625</v>
      </c>
    </row>
    <row r="182" spans="1:14" ht="18.75">
      <c r="A182" s="25" t="str">
        <f>A$7</f>
        <v>Кол-во бросков</v>
      </c>
      <c r="B182" s="25">
        <f>SUM(B178:B181)</f>
        <v>0</v>
      </c>
      <c r="C182" s="25">
        <f t="shared" ref="C182" si="240">SUM(C178:C181)</f>
        <v>0</v>
      </c>
      <c r="D182" s="25">
        <f t="shared" ref="D182" si="241">SUM(D178:D181)</f>
        <v>0</v>
      </c>
      <c r="E182" s="25">
        <f t="shared" ref="E182" si="242">SUM(E178:E181)</f>
        <v>0</v>
      </c>
      <c r="F182" s="25">
        <f t="shared" ref="F182" si="243">SUM(F178:F181)</f>
        <v>0</v>
      </c>
      <c r="G182" s="5"/>
      <c r="H182" s="5"/>
      <c r="I182" s="7"/>
      <c r="J182" s="7"/>
      <c r="K182" s="23"/>
      <c r="L182" s="23"/>
      <c r="M182" s="23"/>
      <c r="N182" s="23"/>
    </row>
    <row r="183" spans="1:14" ht="18.75">
      <c r="A183" s="16">
        <f>Лист2!A27</f>
        <v>0</v>
      </c>
      <c r="B183" s="16"/>
      <c r="C183" s="16"/>
      <c r="D183" s="16"/>
      <c r="E183" s="16"/>
      <c r="F183" s="16"/>
      <c r="G183" s="17">
        <f>Лист2!B27</f>
        <v>0</v>
      </c>
      <c r="H183" s="17"/>
      <c r="I183" s="17"/>
      <c r="J183" s="17"/>
    </row>
    <row r="184" spans="1:14">
      <c r="B184" s="3">
        <v>1</v>
      </c>
      <c r="C184" s="3">
        <v>2</v>
      </c>
      <c r="D184" s="3">
        <v>3</v>
      </c>
      <c r="E184" s="3">
        <v>4</v>
      </c>
      <c r="F184" s="3">
        <v>5</v>
      </c>
      <c r="G184" s="3" t="str">
        <f>G$9</f>
        <v>СУММА/(4*5)</v>
      </c>
      <c r="H184" s="3" t="s">
        <v>2</v>
      </c>
      <c r="I184" s="3"/>
      <c r="J184" s="6"/>
      <c r="K184" s="24" t="s">
        <v>5</v>
      </c>
      <c r="L184" s="24"/>
      <c r="M184" s="24" t="s">
        <v>6</v>
      </c>
      <c r="N184" s="24"/>
    </row>
    <row r="185" spans="1:14">
      <c r="A185" s="4" t="str">
        <f>A$3</f>
        <v>к-во "орел+орел" в серии</v>
      </c>
      <c r="B185" s="5"/>
      <c r="C185" s="5"/>
      <c r="D185" s="5"/>
      <c r="E185" s="5"/>
      <c r="F185" s="5"/>
      <c r="G185" s="5">
        <f>SUM(B185:F185)/(4*5)</f>
        <v>0</v>
      </c>
      <c r="H185" s="5">
        <f>H$3</f>
        <v>0.25</v>
      </c>
      <c r="I185" s="4">
        <f>IF(SUM(B185:F189)&gt;0,1,0)</f>
        <v>0</v>
      </c>
      <c r="J185" s="7"/>
      <c r="K185" s="23">
        <f>IF(B185=1,1,0)+IF(C185=1,1,0)+IF(D185=1,1,0)+IF(E185=1,1,0)+IF(F185=1,1,0)</f>
        <v>0</v>
      </c>
      <c r="L185" s="23">
        <f>4*(1/4)*(3/4)^3</f>
        <v>0.421875</v>
      </c>
      <c r="M185" s="23">
        <f>IF(B185=2,1,0)+IF(C185=2,1,0)+IF(D185=2,1,0)+IF(E185=2,1,0)+IF(F185=2,1,0)</f>
        <v>0</v>
      </c>
      <c r="N185" s="23">
        <f>4*(1/4)^2*(3/4)^2</f>
        <v>0.140625</v>
      </c>
    </row>
    <row r="186" spans="1:14">
      <c r="A186" s="4" t="str">
        <f>A$4</f>
        <v>к-во "орел+решка" в серии</v>
      </c>
      <c r="B186" s="5"/>
      <c r="C186" s="5"/>
      <c r="D186" s="5"/>
      <c r="E186" s="5"/>
      <c r="F186" s="5"/>
      <c r="G186" s="5">
        <f t="shared" ref="G186:G189" si="244">SUM(B186:F186)/(4*5)</f>
        <v>0</v>
      </c>
      <c r="H186" s="5">
        <f>H$4</f>
        <v>0.25</v>
      </c>
      <c r="K186" s="23">
        <f t="shared" ref="K186:K189" si="245">IF(B186=1,1,0)+IF(C186=1,1,0)+IF(D186=1,1,0)+IF(E186=1,1,0)+IF(F186=1,1,0)</f>
        <v>0</v>
      </c>
      <c r="L186" s="23">
        <f t="shared" ref="L186:L189" si="246">4*(1/4)*(3/4)^3</f>
        <v>0.421875</v>
      </c>
      <c r="M186" s="23">
        <f t="shared" ref="M186:M189" si="247">IF(B186=2,1,0)+IF(C186=2,1,0)+IF(D186=2,1,0)+IF(E186=2,1,0)+IF(F186=2,1,0)</f>
        <v>0</v>
      </c>
      <c r="N186" s="23">
        <f t="shared" ref="N186:N189" si="248">4*(1/4)^2*(3/4)^2</f>
        <v>0.140625</v>
      </c>
    </row>
    <row r="187" spans="1:14">
      <c r="A187" s="4" t="str">
        <f>A$5</f>
        <v>к-во "решка+орел" в серии</v>
      </c>
      <c r="B187" s="5"/>
      <c r="C187" s="5"/>
      <c r="D187" s="5"/>
      <c r="E187" s="5"/>
      <c r="F187" s="5"/>
      <c r="G187" s="5">
        <f t="shared" si="244"/>
        <v>0</v>
      </c>
      <c r="H187" s="5">
        <f>H$5</f>
        <v>0.25</v>
      </c>
      <c r="K187" s="23">
        <f t="shared" si="245"/>
        <v>0</v>
      </c>
      <c r="L187" s="23">
        <f t="shared" si="246"/>
        <v>0.421875</v>
      </c>
      <c r="M187" s="23">
        <f t="shared" si="247"/>
        <v>0</v>
      </c>
      <c r="N187" s="23">
        <f t="shared" si="248"/>
        <v>0.140625</v>
      </c>
    </row>
    <row r="188" spans="1:14">
      <c r="A188" s="4" t="str">
        <f>A$6</f>
        <v>к-во "решка+решка" в серии</v>
      </c>
      <c r="B188" s="12"/>
      <c r="C188" s="12"/>
      <c r="D188" s="12"/>
      <c r="E188" s="12"/>
      <c r="F188" s="12"/>
      <c r="G188" s="5">
        <f t="shared" si="244"/>
        <v>0</v>
      </c>
      <c r="H188" s="5">
        <f>H$5</f>
        <v>0.25</v>
      </c>
      <c r="I188" s="7"/>
      <c r="J188" s="7"/>
      <c r="K188" s="23">
        <f t="shared" si="245"/>
        <v>0</v>
      </c>
      <c r="L188" s="23">
        <f t="shared" si="246"/>
        <v>0.421875</v>
      </c>
      <c r="M188" s="23">
        <f t="shared" si="247"/>
        <v>0</v>
      </c>
      <c r="N188" s="23">
        <f t="shared" si="248"/>
        <v>0.140625</v>
      </c>
    </row>
    <row r="189" spans="1:14" ht="18.75">
      <c r="A189" s="25" t="str">
        <f>A$7</f>
        <v>Кол-во бросков</v>
      </c>
      <c r="B189" s="25">
        <f>SUM(B185:B188)</f>
        <v>0</v>
      </c>
      <c r="C189" s="25">
        <f t="shared" ref="C189" si="249">SUM(C185:C188)</f>
        <v>0</v>
      </c>
      <c r="D189" s="25">
        <f t="shared" ref="D189" si="250">SUM(D185:D188)</f>
        <v>0</v>
      </c>
      <c r="E189" s="25">
        <f t="shared" ref="E189" si="251">SUM(E185:E188)</f>
        <v>0</v>
      </c>
      <c r="F189" s="25">
        <f t="shared" ref="F189" si="252">SUM(F185:F188)</f>
        <v>0</v>
      </c>
      <c r="G189" s="5"/>
      <c r="H189" s="5"/>
      <c r="I189" s="7"/>
      <c r="J189" s="7"/>
      <c r="K189" s="23"/>
      <c r="L189" s="23"/>
      <c r="M189" s="23"/>
      <c r="N189" s="23"/>
    </row>
    <row r="190" spans="1:14" ht="18.75">
      <c r="A190" s="16">
        <f>Лист2!A28</f>
        <v>0</v>
      </c>
      <c r="B190" s="16"/>
      <c r="C190" s="16"/>
      <c r="D190" s="16"/>
      <c r="E190" s="16"/>
      <c r="F190" s="16"/>
      <c r="G190" s="17">
        <f>Лист2!B28</f>
        <v>0</v>
      </c>
      <c r="H190" s="17"/>
      <c r="I190" s="17"/>
      <c r="J190" s="17"/>
    </row>
    <row r="191" spans="1:14">
      <c r="B191" s="3">
        <v>1</v>
      </c>
      <c r="C191" s="3">
        <v>2</v>
      </c>
      <c r="D191" s="3">
        <v>3</v>
      </c>
      <c r="E191" s="3">
        <v>4</v>
      </c>
      <c r="F191" s="3">
        <v>5</v>
      </c>
      <c r="G191" s="3" t="str">
        <f>G$9</f>
        <v>СУММА/(4*5)</v>
      </c>
      <c r="H191" s="3" t="s">
        <v>2</v>
      </c>
      <c r="I191" s="3"/>
      <c r="J191" s="6"/>
      <c r="K191" s="24" t="s">
        <v>5</v>
      </c>
      <c r="L191" s="24"/>
      <c r="M191" s="24" t="s">
        <v>6</v>
      </c>
      <c r="N191" s="24"/>
    </row>
    <row r="192" spans="1:14">
      <c r="A192" s="4" t="str">
        <f>A$3</f>
        <v>к-во "орел+орел" в серии</v>
      </c>
      <c r="B192" s="5"/>
      <c r="C192" s="5"/>
      <c r="D192" s="5"/>
      <c r="E192" s="5"/>
      <c r="F192" s="5"/>
      <c r="G192" s="5">
        <f>SUM(B192:F192)/(4*5)</f>
        <v>0</v>
      </c>
      <c r="H192" s="5">
        <f>H$3</f>
        <v>0.25</v>
      </c>
      <c r="I192" s="4">
        <f>IF(SUM(B192:F196)&gt;0,1,0)</f>
        <v>0</v>
      </c>
      <c r="J192" s="7"/>
      <c r="K192" s="23">
        <f>IF(B192=1,1,0)+IF(C192=1,1,0)+IF(D192=1,1,0)+IF(E192=1,1,0)+IF(F192=1,1,0)</f>
        <v>0</v>
      </c>
      <c r="L192" s="23">
        <f>4*(1/4)*(3/4)^3</f>
        <v>0.421875</v>
      </c>
      <c r="M192" s="23">
        <f>IF(B192=2,1,0)+IF(C192=2,1,0)+IF(D192=2,1,0)+IF(E192=2,1,0)+IF(F192=2,1,0)</f>
        <v>0</v>
      </c>
      <c r="N192" s="23">
        <f>4*(1/4)^2*(3/4)^2</f>
        <v>0.140625</v>
      </c>
    </row>
    <row r="193" spans="1:14">
      <c r="A193" s="4" t="str">
        <f>A$4</f>
        <v>к-во "орел+решка" в серии</v>
      </c>
      <c r="B193" s="5"/>
      <c r="C193" s="5"/>
      <c r="D193" s="5"/>
      <c r="E193" s="5"/>
      <c r="F193" s="5"/>
      <c r="G193" s="5">
        <f t="shared" ref="G193:G196" si="253">SUM(B193:F193)/(4*5)</f>
        <v>0</v>
      </c>
      <c r="H193" s="5">
        <f>H$4</f>
        <v>0.25</v>
      </c>
      <c r="K193" s="23">
        <f t="shared" ref="K193:K196" si="254">IF(B193=1,1,0)+IF(C193=1,1,0)+IF(D193=1,1,0)+IF(E193=1,1,0)+IF(F193=1,1,0)</f>
        <v>0</v>
      </c>
      <c r="L193" s="23">
        <f t="shared" ref="L193:L196" si="255">4*(1/4)*(3/4)^3</f>
        <v>0.421875</v>
      </c>
      <c r="M193" s="23">
        <f t="shared" ref="M193:M196" si="256">IF(B193=2,1,0)+IF(C193=2,1,0)+IF(D193=2,1,0)+IF(E193=2,1,0)+IF(F193=2,1,0)</f>
        <v>0</v>
      </c>
      <c r="N193" s="23">
        <f t="shared" ref="N193:N196" si="257">4*(1/4)^2*(3/4)^2</f>
        <v>0.140625</v>
      </c>
    </row>
    <row r="194" spans="1:14">
      <c r="A194" s="4" t="str">
        <f>A$5</f>
        <v>к-во "решка+орел" в серии</v>
      </c>
      <c r="B194" s="5"/>
      <c r="C194" s="5"/>
      <c r="D194" s="5"/>
      <c r="E194" s="5"/>
      <c r="F194" s="5"/>
      <c r="G194" s="5">
        <f t="shared" si="253"/>
        <v>0</v>
      </c>
      <c r="H194" s="5">
        <f>H$5</f>
        <v>0.25</v>
      </c>
      <c r="K194" s="23">
        <f t="shared" si="254"/>
        <v>0</v>
      </c>
      <c r="L194" s="23">
        <f t="shared" si="255"/>
        <v>0.421875</v>
      </c>
      <c r="M194" s="23">
        <f t="shared" si="256"/>
        <v>0</v>
      </c>
      <c r="N194" s="23">
        <f t="shared" si="257"/>
        <v>0.140625</v>
      </c>
    </row>
    <row r="195" spans="1:14">
      <c r="A195" s="4" t="str">
        <f>A$6</f>
        <v>к-во "решка+решка" в серии</v>
      </c>
      <c r="B195" s="12"/>
      <c r="C195" s="12"/>
      <c r="D195" s="12"/>
      <c r="E195" s="12"/>
      <c r="F195" s="12"/>
      <c r="G195" s="5">
        <f t="shared" si="253"/>
        <v>0</v>
      </c>
      <c r="H195" s="5">
        <f>H$5</f>
        <v>0.25</v>
      </c>
      <c r="I195" s="7"/>
      <c r="J195" s="7"/>
      <c r="K195" s="23">
        <f t="shared" si="254"/>
        <v>0</v>
      </c>
      <c r="L195" s="23">
        <f t="shared" si="255"/>
        <v>0.421875</v>
      </c>
      <c r="M195" s="23">
        <f t="shared" si="256"/>
        <v>0</v>
      </c>
      <c r="N195" s="23">
        <f t="shared" si="257"/>
        <v>0.140625</v>
      </c>
    </row>
    <row r="196" spans="1:14" ht="18.75">
      <c r="A196" s="25" t="str">
        <f>A$7</f>
        <v>Кол-во бросков</v>
      </c>
      <c r="B196" s="25">
        <f>SUM(B192:B195)</f>
        <v>0</v>
      </c>
      <c r="C196" s="25">
        <f t="shared" ref="C196" si="258">SUM(C192:C195)</f>
        <v>0</v>
      </c>
      <c r="D196" s="25">
        <f t="shared" ref="D196" si="259">SUM(D192:D195)</f>
        <v>0</v>
      </c>
      <c r="E196" s="25">
        <f t="shared" ref="E196" si="260">SUM(E192:E195)</f>
        <v>0</v>
      </c>
      <c r="F196" s="25">
        <f t="shared" ref="F196" si="261">SUM(F192:F195)</f>
        <v>0</v>
      </c>
      <c r="G196" s="5"/>
      <c r="H196" s="5"/>
      <c r="I196" s="7"/>
      <c r="J196" s="7"/>
      <c r="K196" s="23"/>
      <c r="L196" s="23"/>
      <c r="M196" s="23"/>
      <c r="N196" s="23"/>
    </row>
    <row r="197" spans="1:14" ht="18.75">
      <c r="A197" s="16">
        <f>Лист2!A29</f>
        <v>0</v>
      </c>
      <c r="B197" s="16"/>
      <c r="C197" s="16"/>
      <c r="D197" s="16"/>
      <c r="E197" s="16"/>
      <c r="F197" s="16"/>
      <c r="G197" s="17">
        <f>Лист2!B29</f>
        <v>0</v>
      </c>
      <c r="H197" s="17"/>
      <c r="I197" s="17"/>
      <c r="J197" s="17"/>
    </row>
    <row r="198" spans="1:14">
      <c r="B198" s="3">
        <v>1</v>
      </c>
      <c r="C198" s="3">
        <v>2</v>
      </c>
      <c r="D198" s="3">
        <v>3</v>
      </c>
      <c r="E198" s="3">
        <v>4</v>
      </c>
      <c r="F198" s="3">
        <v>5</v>
      </c>
      <c r="G198" s="3" t="str">
        <f>G$9</f>
        <v>СУММА/(4*5)</v>
      </c>
      <c r="H198" s="3" t="s">
        <v>2</v>
      </c>
      <c r="I198" s="3"/>
      <c r="J198" s="6"/>
      <c r="K198" s="24" t="s">
        <v>5</v>
      </c>
      <c r="L198" s="24"/>
      <c r="M198" s="24" t="s">
        <v>6</v>
      </c>
      <c r="N198" s="24"/>
    </row>
    <row r="199" spans="1:14">
      <c r="A199" s="4" t="str">
        <f>A$3</f>
        <v>к-во "орел+орел" в серии</v>
      </c>
      <c r="B199" s="5"/>
      <c r="C199" s="5"/>
      <c r="D199" s="5"/>
      <c r="E199" s="5"/>
      <c r="F199" s="5"/>
      <c r="G199" s="5">
        <f>SUM(B199:F199)/(4*5)</f>
        <v>0</v>
      </c>
      <c r="H199" s="5">
        <f>H$3</f>
        <v>0.25</v>
      </c>
      <c r="I199" s="4">
        <f>IF(SUM(B199:F203)&gt;0,1,0)</f>
        <v>0</v>
      </c>
      <c r="J199" s="7"/>
      <c r="K199" s="23">
        <f>IF(B199=1,1,0)+IF(C199=1,1,0)+IF(D199=1,1,0)+IF(E199=1,1,0)+IF(F199=1,1,0)</f>
        <v>0</v>
      </c>
      <c r="L199" s="23">
        <f>4*(1/4)*(3/4)^3</f>
        <v>0.421875</v>
      </c>
      <c r="M199" s="23">
        <f>IF(B199=2,1,0)+IF(C199=2,1,0)+IF(D199=2,1,0)+IF(E199=2,1,0)+IF(F199=2,1,0)</f>
        <v>0</v>
      </c>
      <c r="N199" s="23">
        <f>4*(1/4)^2*(3/4)^2</f>
        <v>0.140625</v>
      </c>
    </row>
    <row r="200" spans="1:14">
      <c r="A200" s="4" t="str">
        <f>A$4</f>
        <v>к-во "орел+решка" в серии</v>
      </c>
      <c r="B200" s="5"/>
      <c r="C200" s="5"/>
      <c r="D200" s="5"/>
      <c r="E200" s="5"/>
      <c r="F200" s="5"/>
      <c r="G200" s="5">
        <f t="shared" ref="G200:G203" si="262">SUM(B200:F200)/(4*5)</f>
        <v>0</v>
      </c>
      <c r="H200" s="5">
        <f>H$4</f>
        <v>0.25</v>
      </c>
      <c r="K200" s="23">
        <f t="shared" ref="K200:K203" si="263">IF(B200=1,1,0)+IF(C200=1,1,0)+IF(D200=1,1,0)+IF(E200=1,1,0)+IF(F200=1,1,0)</f>
        <v>0</v>
      </c>
      <c r="L200" s="23">
        <f t="shared" ref="L200:L203" si="264">4*(1/4)*(3/4)^3</f>
        <v>0.421875</v>
      </c>
      <c r="M200" s="23">
        <f t="shared" ref="M200:M203" si="265">IF(B200=2,1,0)+IF(C200=2,1,0)+IF(D200=2,1,0)+IF(E200=2,1,0)+IF(F200=2,1,0)</f>
        <v>0</v>
      </c>
      <c r="N200" s="23">
        <f t="shared" ref="N200:N203" si="266">4*(1/4)^2*(3/4)^2</f>
        <v>0.140625</v>
      </c>
    </row>
    <row r="201" spans="1:14">
      <c r="A201" s="4" t="str">
        <f>A$5</f>
        <v>к-во "решка+орел" в серии</v>
      </c>
      <c r="B201" s="5"/>
      <c r="C201" s="5"/>
      <c r="D201" s="5"/>
      <c r="E201" s="5"/>
      <c r="F201" s="5"/>
      <c r="G201" s="5">
        <f t="shared" si="262"/>
        <v>0</v>
      </c>
      <c r="H201" s="5">
        <f>H$5</f>
        <v>0.25</v>
      </c>
      <c r="K201" s="23">
        <f t="shared" si="263"/>
        <v>0</v>
      </c>
      <c r="L201" s="23">
        <f t="shared" si="264"/>
        <v>0.421875</v>
      </c>
      <c r="M201" s="23">
        <f t="shared" si="265"/>
        <v>0</v>
      </c>
      <c r="N201" s="23">
        <f t="shared" si="266"/>
        <v>0.140625</v>
      </c>
    </row>
    <row r="202" spans="1:14">
      <c r="A202" s="4" t="str">
        <f>A$6</f>
        <v>к-во "решка+решка" в серии</v>
      </c>
      <c r="B202" s="12"/>
      <c r="C202" s="12"/>
      <c r="D202" s="12"/>
      <c r="E202" s="12"/>
      <c r="F202" s="12"/>
      <c r="G202" s="5">
        <f t="shared" si="262"/>
        <v>0</v>
      </c>
      <c r="H202" s="5">
        <f>H$5</f>
        <v>0.25</v>
      </c>
      <c r="I202" s="7"/>
      <c r="J202" s="7"/>
      <c r="K202" s="23">
        <f t="shared" si="263"/>
        <v>0</v>
      </c>
      <c r="L202" s="23">
        <f t="shared" si="264"/>
        <v>0.421875</v>
      </c>
      <c r="M202" s="23">
        <f t="shared" si="265"/>
        <v>0</v>
      </c>
      <c r="N202" s="23">
        <f t="shared" si="266"/>
        <v>0.140625</v>
      </c>
    </row>
    <row r="203" spans="1:14" ht="18.75">
      <c r="A203" s="25" t="str">
        <f>A$7</f>
        <v>Кол-во бросков</v>
      </c>
      <c r="B203" s="25">
        <f>SUM(B199:B202)</f>
        <v>0</v>
      </c>
      <c r="C203" s="25">
        <f t="shared" ref="C203" si="267">SUM(C199:C202)</f>
        <v>0</v>
      </c>
      <c r="D203" s="25">
        <f t="shared" ref="D203" si="268">SUM(D199:D202)</f>
        <v>0</v>
      </c>
      <c r="E203" s="25">
        <f t="shared" ref="E203" si="269">SUM(E199:E202)</f>
        <v>0</v>
      </c>
      <c r="F203" s="25">
        <f t="shared" ref="F203" si="270">SUM(F199:F202)</f>
        <v>0</v>
      </c>
      <c r="G203" s="5"/>
      <c r="H203" s="5"/>
      <c r="I203" s="7"/>
      <c r="J203" s="7"/>
      <c r="K203" s="23"/>
      <c r="L203" s="23"/>
      <c r="M203" s="23"/>
      <c r="N203" s="23"/>
    </row>
    <row r="204" spans="1:14" ht="18.75">
      <c r="A204" s="16">
        <f>Лист2!A30</f>
        <v>0</v>
      </c>
      <c r="B204" s="16"/>
      <c r="C204" s="16"/>
      <c r="D204" s="16"/>
      <c r="E204" s="16"/>
      <c r="F204" s="16"/>
      <c r="G204" s="17">
        <f>Лист2!B30</f>
        <v>0</v>
      </c>
      <c r="H204" s="17"/>
      <c r="I204" s="17"/>
      <c r="J204" s="17"/>
    </row>
    <row r="205" spans="1:14">
      <c r="B205" s="3">
        <v>1</v>
      </c>
      <c r="C205" s="3">
        <v>2</v>
      </c>
      <c r="D205" s="3">
        <v>3</v>
      </c>
      <c r="E205" s="3">
        <v>4</v>
      </c>
      <c r="F205" s="3">
        <v>5</v>
      </c>
      <c r="G205" s="3" t="str">
        <f>G$9</f>
        <v>СУММА/(4*5)</v>
      </c>
      <c r="H205" s="3" t="s">
        <v>2</v>
      </c>
      <c r="I205" s="3"/>
      <c r="J205" s="6"/>
      <c r="K205" s="24" t="s">
        <v>5</v>
      </c>
      <c r="L205" s="24"/>
      <c r="M205" s="24" t="s">
        <v>6</v>
      </c>
      <c r="N205" s="24"/>
    </row>
    <row r="206" spans="1:14">
      <c r="A206" s="4" t="str">
        <f>A$3</f>
        <v>к-во "орел+орел" в серии</v>
      </c>
      <c r="B206" s="5"/>
      <c r="C206" s="5"/>
      <c r="D206" s="5"/>
      <c r="E206" s="5"/>
      <c r="F206" s="5"/>
      <c r="G206" s="5">
        <f>SUM(B206:F206)/(4*5)</f>
        <v>0</v>
      </c>
      <c r="H206" s="5">
        <f>H$3</f>
        <v>0.25</v>
      </c>
      <c r="I206" s="4">
        <f>IF(SUM(B206:F210)&gt;0,1,0)</f>
        <v>0</v>
      </c>
      <c r="J206" s="7"/>
      <c r="K206" s="23">
        <f>IF(B206=1,1,0)+IF(C206=1,1,0)+IF(D206=1,1,0)+IF(E206=1,1,0)+IF(F206=1,1,0)</f>
        <v>0</v>
      </c>
      <c r="L206" s="23">
        <f>4*(1/4)*(3/4)^3</f>
        <v>0.421875</v>
      </c>
      <c r="M206" s="23">
        <f>IF(B206=2,1,0)+IF(C206=2,1,0)+IF(D206=2,1,0)+IF(E206=2,1,0)+IF(F206=2,1,0)</f>
        <v>0</v>
      </c>
      <c r="N206" s="23">
        <f>4*(1/4)^2*(3/4)^2</f>
        <v>0.140625</v>
      </c>
    </row>
    <row r="207" spans="1:14">
      <c r="A207" s="4" t="str">
        <f>A$4</f>
        <v>к-во "орел+решка" в серии</v>
      </c>
      <c r="B207" s="5"/>
      <c r="C207" s="5"/>
      <c r="D207" s="5"/>
      <c r="E207" s="5"/>
      <c r="F207" s="5"/>
      <c r="G207" s="5">
        <f t="shared" ref="G207:G210" si="271">SUM(B207:F207)/(4*5)</f>
        <v>0</v>
      </c>
      <c r="H207" s="5">
        <f>H$4</f>
        <v>0.25</v>
      </c>
      <c r="K207" s="23">
        <f t="shared" ref="K207:K210" si="272">IF(B207=1,1,0)+IF(C207=1,1,0)+IF(D207=1,1,0)+IF(E207=1,1,0)+IF(F207=1,1,0)</f>
        <v>0</v>
      </c>
      <c r="L207" s="23">
        <f t="shared" ref="L207:L210" si="273">4*(1/4)*(3/4)^3</f>
        <v>0.421875</v>
      </c>
      <c r="M207" s="23">
        <f t="shared" ref="M207:M210" si="274">IF(B207=2,1,0)+IF(C207=2,1,0)+IF(D207=2,1,0)+IF(E207=2,1,0)+IF(F207=2,1,0)</f>
        <v>0</v>
      </c>
      <c r="N207" s="23">
        <f t="shared" ref="N207:N210" si="275">4*(1/4)^2*(3/4)^2</f>
        <v>0.140625</v>
      </c>
    </row>
    <row r="208" spans="1:14">
      <c r="A208" s="4" t="str">
        <f>A$5</f>
        <v>к-во "решка+орел" в серии</v>
      </c>
      <c r="B208" s="5"/>
      <c r="C208" s="5"/>
      <c r="D208" s="5"/>
      <c r="E208" s="5"/>
      <c r="F208" s="5"/>
      <c r="G208" s="5">
        <f t="shared" si="271"/>
        <v>0</v>
      </c>
      <c r="H208" s="5">
        <f>H$5</f>
        <v>0.25</v>
      </c>
      <c r="K208" s="23">
        <f t="shared" si="272"/>
        <v>0</v>
      </c>
      <c r="L208" s="23">
        <f t="shared" si="273"/>
        <v>0.421875</v>
      </c>
      <c r="M208" s="23">
        <f t="shared" si="274"/>
        <v>0</v>
      </c>
      <c r="N208" s="23">
        <f t="shared" si="275"/>
        <v>0.140625</v>
      </c>
    </row>
    <row r="209" spans="1:14">
      <c r="A209" s="4" t="str">
        <f>A$6</f>
        <v>к-во "решка+решка" в серии</v>
      </c>
      <c r="B209" s="12"/>
      <c r="C209" s="12"/>
      <c r="D209" s="12"/>
      <c r="E209" s="12"/>
      <c r="F209" s="12"/>
      <c r="G209" s="5">
        <f t="shared" si="271"/>
        <v>0</v>
      </c>
      <c r="H209" s="5">
        <f>H$5</f>
        <v>0.25</v>
      </c>
      <c r="I209" s="7"/>
      <c r="J209" s="7"/>
      <c r="K209" s="23">
        <f t="shared" si="272"/>
        <v>0</v>
      </c>
      <c r="L209" s="23">
        <f t="shared" si="273"/>
        <v>0.421875</v>
      </c>
      <c r="M209" s="23">
        <f t="shared" si="274"/>
        <v>0</v>
      </c>
      <c r="N209" s="23">
        <f t="shared" si="275"/>
        <v>0.140625</v>
      </c>
    </row>
    <row r="210" spans="1:14" ht="18.75">
      <c r="A210" s="25" t="str">
        <f>A$7</f>
        <v>Кол-во бросков</v>
      </c>
      <c r="B210" s="25">
        <f>SUM(B206:B209)</f>
        <v>0</v>
      </c>
      <c r="C210" s="25">
        <f t="shared" ref="C210" si="276">SUM(C206:C209)</f>
        <v>0</v>
      </c>
      <c r="D210" s="25">
        <f t="shared" ref="D210" si="277">SUM(D206:D209)</f>
        <v>0</v>
      </c>
      <c r="E210" s="25">
        <f t="shared" ref="E210" si="278">SUM(E206:E209)</f>
        <v>0</v>
      </c>
      <c r="F210" s="25">
        <f t="shared" ref="F210" si="279">SUM(F206:F209)</f>
        <v>0</v>
      </c>
      <c r="G210" s="5"/>
      <c r="H210" s="5"/>
      <c r="I210" s="7"/>
      <c r="J210" s="7"/>
      <c r="K210" s="23"/>
      <c r="L210" s="23"/>
      <c r="M210" s="23"/>
      <c r="N210" s="23"/>
    </row>
    <row r="211" spans="1:14" ht="18.75">
      <c r="A211" s="16">
        <f>Лист2!A31</f>
        <v>0</v>
      </c>
      <c r="B211" s="16"/>
      <c r="C211" s="16"/>
      <c r="D211" s="16"/>
      <c r="E211" s="16"/>
      <c r="F211" s="16"/>
      <c r="G211" s="17">
        <f>Лист2!B31</f>
        <v>0</v>
      </c>
      <c r="H211" s="17"/>
      <c r="I211" s="17"/>
      <c r="J211" s="17"/>
    </row>
    <row r="212" spans="1:14">
      <c r="B212" s="3">
        <v>1</v>
      </c>
      <c r="C212" s="3">
        <v>2</v>
      </c>
      <c r="D212" s="3">
        <v>3</v>
      </c>
      <c r="E212" s="3">
        <v>4</v>
      </c>
      <c r="F212" s="3">
        <v>5</v>
      </c>
      <c r="G212" s="3" t="str">
        <f>G$9</f>
        <v>СУММА/(4*5)</v>
      </c>
      <c r="H212" s="3" t="s">
        <v>2</v>
      </c>
      <c r="I212" s="3"/>
      <c r="J212" s="6"/>
      <c r="K212" s="24" t="s">
        <v>5</v>
      </c>
      <c r="L212" s="24"/>
      <c r="M212" s="24" t="s">
        <v>6</v>
      </c>
      <c r="N212" s="24"/>
    </row>
    <row r="213" spans="1:14">
      <c r="A213" s="4" t="str">
        <f>A$3</f>
        <v>к-во "орел+орел" в серии</v>
      </c>
      <c r="B213" s="5"/>
      <c r="C213" s="5"/>
      <c r="D213" s="5"/>
      <c r="E213" s="5"/>
      <c r="F213" s="5"/>
      <c r="G213" s="5">
        <f>SUM(B213:F213)/(4*5)</f>
        <v>0</v>
      </c>
      <c r="H213" s="5">
        <f>H$3</f>
        <v>0.25</v>
      </c>
      <c r="I213" s="4">
        <f>IF(SUM(B213:F217)&gt;0,1,0)</f>
        <v>0</v>
      </c>
      <c r="J213" s="7"/>
      <c r="K213" s="23">
        <f>IF(B213=1,1,0)+IF(C213=1,1,0)+IF(D213=1,1,0)+IF(E213=1,1,0)+IF(F213=1,1,0)</f>
        <v>0</v>
      </c>
      <c r="L213" s="23">
        <f>4*(1/4)*(3/4)^3</f>
        <v>0.421875</v>
      </c>
      <c r="M213" s="23">
        <f>IF(B213=2,1,0)+IF(C213=2,1,0)+IF(D213=2,1,0)+IF(E213=2,1,0)+IF(F213=2,1,0)</f>
        <v>0</v>
      </c>
      <c r="N213" s="23">
        <f>4*(1/4)^2*(3/4)^2</f>
        <v>0.140625</v>
      </c>
    </row>
    <row r="214" spans="1:14">
      <c r="A214" s="4" t="str">
        <f>A$4</f>
        <v>к-во "орел+решка" в серии</v>
      </c>
      <c r="B214" s="5"/>
      <c r="C214" s="5"/>
      <c r="D214" s="5"/>
      <c r="E214" s="5"/>
      <c r="F214" s="5"/>
      <c r="G214" s="5">
        <f t="shared" ref="G214:G217" si="280">SUM(B214:F214)/(4*5)</f>
        <v>0</v>
      </c>
      <c r="H214" s="5">
        <f>H$4</f>
        <v>0.25</v>
      </c>
      <c r="K214" s="23">
        <f t="shared" ref="K214:K217" si="281">IF(B214=1,1,0)+IF(C214=1,1,0)+IF(D214=1,1,0)+IF(E214=1,1,0)+IF(F214=1,1,0)</f>
        <v>0</v>
      </c>
      <c r="L214" s="23">
        <f t="shared" ref="L214:L217" si="282">4*(1/4)*(3/4)^3</f>
        <v>0.421875</v>
      </c>
      <c r="M214" s="23">
        <f t="shared" ref="M214:M217" si="283">IF(B214=2,1,0)+IF(C214=2,1,0)+IF(D214=2,1,0)+IF(E214=2,1,0)+IF(F214=2,1,0)</f>
        <v>0</v>
      </c>
      <c r="N214" s="23">
        <f t="shared" ref="N214:N217" si="284">4*(1/4)^2*(3/4)^2</f>
        <v>0.140625</v>
      </c>
    </row>
    <row r="215" spans="1:14">
      <c r="A215" s="4" t="str">
        <f>A$5</f>
        <v>к-во "решка+орел" в серии</v>
      </c>
      <c r="B215" s="5"/>
      <c r="C215" s="5"/>
      <c r="D215" s="5"/>
      <c r="E215" s="5"/>
      <c r="F215" s="5"/>
      <c r="G215" s="5">
        <f t="shared" si="280"/>
        <v>0</v>
      </c>
      <c r="H215" s="5">
        <f>H$5</f>
        <v>0.25</v>
      </c>
      <c r="K215" s="23">
        <f t="shared" si="281"/>
        <v>0</v>
      </c>
      <c r="L215" s="23">
        <f t="shared" si="282"/>
        <v>0.421875</v>
      </c>
      <c r="M215" s="23">
        <f t="shared" si="283"/>
        <v>0</v>
      </c>
      <c r="N215" s="23">
        <f t="shared" si="284"/>
        <v>0.140625</v>
      </c>
    </row>
    <row r="216" spans="1:14">
      <c r="A216" s="4" t="str">
        <f>A$6</f>
        <v>к-во "решка+решка" в серии</v>
      </c>
      <c r="B216" s="12"/>
      <c r="C216" s="12"/>
      <c r="D216" s="12"/>
      <c r="E216" s="12"/>
      <c r="F216" s="12"/>
      <c r="G216" s="5">
        <f t="shared" si="280"/>
        <v>0</v>
      </c>
      <c r="H216" s="5">
        <f>H$5</f>
        <v>0.25</v>
      </c>
      <c r="I216" s="7"/>
      <c r="J216" s="7"/>
      <c r="K216" s="23">
        <f t="shared" si="281"/>
        <v>0</v>
      </c>
      <c r="L216" s="23">
        <f t="shared" si="282"/>
        <v>0.421875</v>
      </c>
      <c r="M216" s="23">
        <f t="shared" si="283"/>
        <v>0</v>
      </c>
      <c r="N216" s="23">
        <f t="shared" si="284"/>
        <v>0.140625</v>
      </c>
    </row>
    <row r="217" spans="1:14" ht="18.75">
      <c r="A217" s="25" t="str">
        <f>A$7</f>
        <v>Кол-во бросков</v>
      </c>
      <c r="B217" s="25">
        <f>SUM(B213:B216)</f>
        <v>0</v>
      </c>
      <c r="C217" s="25">
        <f t="shared" ref="C217" si="285">SUM(C213:C216)</f>
        <v>0</v>
      </c>
      <c r="D217" s="25">
        <f t="shared" ref="D217" si="286">SUM(D213:D216)</f>
        <v>0</v>
      </c>
      <c r="E217" s="25">
        <f t="shared" ref="E217" si="287">SUM(E213:E216)</f>
        <v>0</v>
      </c>
      <c r="F217" s="25">
        <f t="shared" ref="F217" si="288">SUM(F213:F216)</f>
        <v>0</v>
      </c>
      <c r="G217" s="5"/>
      <c r="H217" s="5"/>
      <c r="I217" s="7"/>
      <c r="J217" s="7"/>
      <c r="K217" s="23"/>
      <c r="L217" s="23"/>
      <c r="M217" s="23"/>
      <c r="N217" s="23"/>
    </row>
    <row r="218" spans="1:14" ht="18.75">
      <c r="A218" s="16">
        <f>Лист2!A32</f>
        <v>0</v>
      </c>
      <c r="B218" s="16"/>
      <c r="C218" s="16"/>
      <c r="D218" s="16"/>
      <c r="E218" s="16"/>
      <c r="F218" s="16"/>
      <c r="G218" s="17">
        <f>Лист2!B32</f>
        <v>0</v>
      </c>
      <c r="H218" s="17"/>
      <c r="I218" s="17"/>
      <c r="J218" s="17"/>
    </row>
    <row r="219" spans="1:14">
      <c r="B219" s="3">
        <v>1</v>
      </c>
      <c r="C219" s="3">
        <v>2</v>
      </c>
      <c r="D219" s="3">
        <v>3</v>
      </c>
      <c r="E219" s="3">
        <v>4</v>
      </c>
      <c r="F219" s="3">
        <v>5</v>
      </c>
      <c r="G219" s="3" t="str">
        <f>G$9</f>
        <v>СУММА/(4*5)</v>
      </c>
      <c r="H219" s="3" t="s">
        <v>2</v>
      </c>
      <c r="I219" s="3"/>
      <c r="J219" s="6"/>
      <c r="K219" s="24" t="s">
        <v>5</v>
      </c>
      <c r="L219" s="24"/>
      <c r="M219" s="24" t="s">
        <v>6</v>
      </c>
      <c r="N219" s="24"/>
    </row>
    <row r="220" spans="1:14">
      <c r="A220" s="4" t="str">
        <f>A$3</f>
        <v>к-во "орел+орел" в серии</v>
      </c>
      <c r="B220" s="5"/>
      <c r="C220" s="5"/>
      <c r="D220" s="5"/>
      <c r="E220" s="5"/>
      <c r="F220" s="5"/>
      <c r="G220" s="5">
        <f>SUM(B220:F220)/(4*5)</f>
        <v>0</v>
      </c>
      <c r="H220" s="5">
        <f>H$3</f>
        <v>0.25</v>
      </c>
      <c r="I220" s="4">
        <f>IF(SUM(B220:F224)&gt;0,1,0)</f>
        <v>0</v>
      </c>
      <c r="J220" s="7"/>
      <c r="K220" s="23">
        <f>IF(B220=1,1,0)+IF(C220=1,1,0)+IF(D220=1,1,0)+IF(E220=1,1,0)+IF(F220=1,1,0)</f>
        <v>0</v>
      </c>
      <c r="L220" s="23">
        <f>4*(1/4)*(3/4)^3</f>
        <v>0.421875</v>
      </c>
      <c r="M220" s="23">
        <f>IF(B220=2,1,0)+IF(C220=2,1,0)+IF(D220=2,1,0)+IF(E220=2,1,0)+IF(F220=2,1,0)</f>
        <v>0</v>
      </c>
      <c r="N220" s="23">
        <f>4*(1/4)^2*(3/4)^2</f>
        <v>0.140625</v>
      </c>
    </row>
    <row r="221" spans="1:14">
      <c r="A221" s="4" t="str">
        <f>A$4</f>
        <v>к-во "орел+решка" в серии</v>
      </c>
      <c r="B221" s="5"/>
      <c r="C221" s="5"/>
      <c r="D221" s="5"/>
      <c r="E221" s="5"/>
      <c r="F221" s="5"/>
      <c r="G221" s="5">
        <f t="shared" ref="G221:G224" si="289">SUM(B221:F221)/(4*5)</f>
        <v>0</v>
      </c>
      <c r="H221" s="5">
        <f>H$4</f>
        <v>0.25</v>
      </c>
      <c r="K221" s="23">
        <f t="shared" ref="K221:K224" si="290">IF(B221=1,1,0)+IF(C221=1,1,0)+IF(D221=1,1,0)+IF(E221=1,1,0)+IF(F221=1,1,0)</f>
        <v>0</v>
      </c>
      <c r="L221" s="23">
        <f t="shared" ref="L221:L224" si="291">4*(1/4)*(3/4)^3</f>
        <v>0.421875</v>
      </c>
      <c r="M221" s="23">
        <f t="shared" ref="M221:M224" si="292">IF(B221=2,1,0)+IF(C221=2,1,0)+IF(D221=2,1,0)+IF(E221=2,1,0)+IF(F221=2,1,0)</f>
        <v>0</v>
      </c>
      <c r="N221" s="23">
        <f t="shared" ref="N221:N224" si="293">4*(1/4)^2*(3/4)^2</f>
        <v>0.140625</v>
      </c>
    </row>
    <row r="222" spans="1:14">
      <c r="A222" s="4" t="str">
        <f>A$5</f>
        <v>к-во "решка+орел" в серии</v>
      </c>
      <c r="B222" s="5"/>
      <c r="C222" s="5"/>
      <c r="D222" s="5"/>
      <c r="E222" s="5"/>
      <c r="F222" s="5"/>
      <c r="G222" s="5">
        <f t="shared" si="289"/>
        <v>0</v>
      </c>
      <c r="H222" s="5">
        <f>H$5</f>
        <v>0.25</v>
      </c>
      <c r="K222" s="23">
        <f t="shared" si="290"/>
        <v>0</v>
      </c>
      <c r="L222" s="23">
        <f t="shared" si="291"/>
        <v>0.421875</v>
      </c>
      <c r="M222" s="23">
        <f t="shared" si="292"/>
        <v>0</v>
      </c>
      <c r="N222" s="23">
        <f t="shared" si="293"/>
        <v>0.140625</v>
      </c>
    </row>
    <row r="223" spans="1:14">
      <c r="A223" s="4" t="str">
        <f>A$6</f>
        <v>к-во "решка+решка" в серии</v>
      </c>
      <c r="B223" s="12"/>
      <c r="C223" s="12"/>
      <c r="D223" s="12"/>
      <c r="E223" s="12"/>
      <c r="F223" s="12"/>
      <c r="G223" s="5">
        <f t="shared" si="289"/>
        <v>0</v>
      </c>
      <c r="H223" s="5">
        <f>H$5</f>
        <v>0.25</v>
      </c>
      <c r="I223" s="7"/>
      <c r="J223" s="7"/>
      <c r="K223" s="23">
        <f t="shared" si="290"/>
        <v>0</v>
      </c>
      <c r="L223" s="23">
        <f t="shared" si="291"/>
        <v>0.421875</v>
      </c>
      <c r="M223" s="23">
        <f t="shared" si="292"/>
        <v>0</v>
      </c>
      <c r="N223" s="23">
        <f t="shared" si="293"/>
        <v>0.140625</v>
      </c>
    </row>
    <row r="224" spans="1:14" ht="18.75">
      <c r="A224" s="25" t="str">
        <f>A$7</f>
        <v>Кол-во бросков</v>
      </c>
      <c r="B224" s="25">
        <f>SUM(B220:B223)</f>
        <v>0</v>
      </c>
      <c r="C224" s="25">
        <f t="shared" ref="C224" si="294">SUM(C220:C223)</f>
        <v>0</v>
      </c>
      <c r="D224" s="25">
        <f t="shared" ref="D224" si="295">SUM(D220:D223)</f>
        <v>0</v>
      </c>
      <c r="E224" s="25">
        <f t="shared" ref="E224" si="296">SUM(E220:E223)</f>
        <v>0</v>
      </c>
      <c r="F224" s="25">
        <f t="shared" ref="F224" si="297">SUM(F220:F223)</f>
        <v>0</v>
      </c>
      <c r="G224" s="5"/>
      <c r="H224" s="5"/>
      <c r="I224" s="7"/>
      <c r="J224" s="7"/>
      <c r="K224" s="23"/>
      <c r="L224" s="23"/>
      <c r="M224" s="23"/>
      <c r="N224" s="23"/>
    </row>
    <row r="225" spans="1:14" ht="18.75">
      <c r="A225" s="16">
        <f>Лист2!A33</f>
        <v>0</v>
      </c>
      <c r="B225" s="16"/>
      <c r="C225" s="16"/>
      <c r="D225" s="16"/>
      <c r="E225" s="16"/>
      <c r="F225" s="16"/>
      <c r="G225" s="17">
        <f>Лист2!B33</f>
        <v>0</v>
      </c>
      <c r="H225" s="17"/>
      <c r="I225" s="17"/>
      <c r="J225" s="17"/>
    </row>
    <row r="226" spans="1:14">
      <c r="B226" s="3">
        <v>1</v>
      </c>
      <c r="C226" s="3">
        <v>2</v>
      </c>
      <c r="D226" s="3">
        <v>3</v>
      </c>
      <c r="E226" s="3">
        <v>4</v>
      </c>
      <c r="F226" s="3">
        <v>5</v>
      </c>
      <c r="G226" s="3" t="str">
        <f>G$9</f>
        <v>СУММА/(4*5)</v>
      </c>
      <c r="H226" s="3" t="s">
        <v>2</v>
      </c>
      <c r="I226" s="3"/>
      <c r="J226" s="6"/>
      <c r="K226" s="24" t="s">
        <v>5</v>
      </c>
      <c r="L226" s="24"/>
      <c r="M226" s="24" t="s">
        <v>6</v>
      </c>
      <c r="N226" s="24"/>
    </row>
    <row r="227" spans="1:14">
      <c r="A227" s="4" t="str">
        <f>A$3</f>
        <v>к-во "орел+орел" в серии</v>
      </c>
      <c r="B227" s="5"/>
      <c r="C227" s="5"/>
      <c r="D227" s="5"/>
      <c r="E227" s="5"/>
      <c r="F227" s="5"/>
      <c r="G227" s="5">
        <f>SUM(B227:F227)/(4*5)</f>
        <v>0</v>
      </c>
      <c r="H227" s="5">
        <f>H$3</f>
        <v>0.25</v>
      </c>
      <c r="I227" s="4">
        <f>IF(SUM(B227:F231)&gt;0,1,0)</f>
        <v>0</v>
      </c>
      <c r="J227" s="7"/>
      <c r="K227" s="23">
        <f>IF(B227=1,1,0)+IF(C227=1,1,0)+IF(D227=1,1,0)+IF(E227=1,1,0)+IF(F227=1,1,0)</f>
        <v>0</v>
      </c>
      <c r="L227" s="23">
        <f>4*(1/4)*(3/4)^3</f>
        <v>0.421875</v>
      </c>
      <c r="M227" s="23">
        <f>IF(B227=2,1,0)+IF(C227=2,1,0)+IF(D227=2,1,0)+IF(E227=2,1,0)+IF(F227=2,1,0)</f>
        <v>0</v>
      </c>
      <c r="N227" s="23">
        <f>4*(1/4)^2*(3/4)^2</f>
        <v>0.140625</v>
      </c>
    </row>
    <row r="228" spans="1:14">
      <c r="A228" s="4" t="str">
        <f>A$4</f>
        <v>к-во "орел+решка" в серии</v>
      </c>
      <c r="B228" s="5"/>
      <c r="C228" s="5"/>
      <c r="D228" s="5"/>
      <c r="E228" s="5"/>
      <c r="F228" s="5"/>
      <c r="G228" s="5">
        <f t="shared" ref="G228:G231" si="298">SUM(B228:F228)/(4*5)</f>
        <v>0</v>
      </c>
      <c r="H228" s="5">
        <f>H$4</f>
        <v>0.25</v>
      </c>
      <c r="K228" s="23">
        <f t="shared" ref="K228:K231" si="299">IF(B228=1,1,0)+IF(C228=1,1,0)+IF(D228=1,1,0)+IF(E228=1,1,0)+IF(F228=1,1,0)</f>
        <v>0</v>
      </c>
      <c r="L228" s="23">
        <f t="shared" ref="L228:L231" si="300">4*(1/4)*(3/4)^3</f>
        <v>0.421875</v>
      </c>
      <c r="M228" s="23">
        <f t="shared" ref="M228:M231" si="301">IF(B228=2,1,0)+IF(C228=2,1,0)+IF(D228=2,1,0)+IF(E228=2,1,0)+IF(F228=2,1,0)</f>
        <v>0</v>
      </c>
      <c r="N228" s="23">
        <f t="shared" ref="N228:N231" si="302">4*(1/4)^2*(3/4)^2</f>
        <v>0.140625</v>
      </c>
    </row>
    <row r="229" spans="1:14">
      <c r="A229" s="4" t="str">
        <f>A$5</f>
        <v>к-во "решка+орел" в серии</v>
      </c>
      <c r="B229" s="5"/>
      <c r="C229" s="5"/>
      <c r="D229" s="5"/>
      <c r="E229" s="5"/>
      <c r="F229" s="5"/>
      <c r="G229" s="5">
        <f t="shared" si="298"/>
        <v>0</v>
      </c>
      <c r="H229" s="5">
        <f>H$5</f>
        <v>0.25</v>
      </c>
      <c r="K229" s="23">
        <f t="shared" si="299"/>
        <v>0</v>
      </c>
      <c r="L229" s="23">
        <f t="shared" si="300"/>
        <v>0.421875</v>
      </c>
      <c r="M229" s="23">
        <f t="shared" si="301"/>
        <v>0</v>
      </c>
      <c r="N229" s="23">
        <f t="shared" si="302"/>
        <v>0.140625</v>
      </c>
    </row>
    <row r="230" spans="1:14">
      <c r="A230" s="4" t="str">
        <f>A$6</f>
        <v>к-во "решка+решка" в серии</v>
      </c>
      <c r="B230" s="12"/>
      <c r="C230" s="12"/>
      <c r="D230" s="12"/>
      <c r="E230" s="12"/>
      <c r="F230" s="12"/>
      <c r="G230" s="5">
        <f t="shared" si="298"/>
        <v>0</v>
      </c>
      <c r="H230" s="5">
        <f>H$5</f>
        <v>0.25</v>
      </c>
      <c r="I230" s="7"/>
      <c r="J230" s="7"/>
      <c r="K230" s="23">
        <f t="shared" si="299"/>
        <v>0</v>
      </c>
      <c r="L230" s="23">
        <f t="shared" si="300"/>
        <v>0.421875</v>
      </c>
      <c r="M230" s="23">
        <f t="shared" si="301"/>
        <v>0</v>
      </c>
      <c r="N230" s="23">
        <f t="shared" si="302"/>
        <v>0.140625</v>
      </c>
    </row>
    <row r="231" spans="1:14" ht="18.75">
      <c r="A231" s="25" t="str">
        <f>A$7</f>
        <v>Кол-во бросков</v>
      </c>
      <c r="B231" s="25">
        <f>SUM(B227:B230)</f>
        <v>0</v>
      </c>
      <c r="C231" s="25">
        <f t="shared" ref="C231" si="303">SUM(C227:C230)</f>
        <v>0</v>
      </c>
      <c r="D231" s="25">
        <f t="shared" ref="D231" si="304">SUM(D227:D230)</f>
        <v>0</v>
      </c>
      <c r="E231" s="25">
        <f t="shared" ref="E231" si="305">SUM(E227:E230)</f>
        <v>0</v>
      </c>
      <c r="F231" s="25">
        <f t="shared" ref="F231" si="306">SUM(F227:F230)</f>
        <v>0</v>
      </c>
      <c r="G231" s="5"/>
      <c r="H231" s="5"/>
      <c r="I231" s="7"/>
      <c r="J231" s="7"/>
      <c r="K231" s="23"/>
      <c r="L231" s="23"/>
      <c r="M231" s="23"/>
      <c r="N231" s="23"/>
    </row>
    <row r="232" spans="1:14" ht="18.75">
      <c r="A232" s="16">
        <f>Лист2!A34</f>
        <v>0</v>
      </c>
      <c r="B232" s="16"/>
      <c r="C232" s="16"/>
      <c r="D232" s="16"/>
      <c r="E232" s="16"/>
      <c r="F232" s="16"/>
      <c r="G232" s="17">
        <f>Лист2!B34</f>
        <v>0</v>
      </c>
      <c r="H232" s="17"/>
      <c r="I232" s="17"/>
      <c r="J232" s="17"/>
    </row>
    <row r="233" spans="1:14">
      <c r="B233" s="3">
        <v>1</v>
      </c>
      <c r="C233" s="3">
        <v>2</v>
      </c>
      <c r="D233" s="3">
        <v>3</v>
      </c>
      <c r="E233" s="3">
        <v>4</v>
      </c>
      <c r="F233" s="3">
        <v>5</v>
      </c>
      <c r="G233" s="3" t="str">
        <f>G$9</f>
        <v>СУММА/(4*5)</v>
      </c>
      <c r="H233" s="3" t="s">
        <v>2</v>
      </c>
      <c r="I233" s="3"/>
      <c r="J233" s="6"/>
      <c r="K233" s="24" t="s">
        <v>5</v>
      </c>
      <c r="L233" s="24"/>
      <c r="M233" s="24" t="s">
        <v>6</v>
      </c>
      <c r="N233" s="24"/>
    </row>
    <row r="234" spans="1:14">
      <c r="A234" s="4" t="str">
        <f>A$3</f>
        <v>к-во "орел+орел" в серии</v>
      </c>
      <c r="B234" s="5"/>
      <c r="C234" s="5"/>
      <c r="D234" s="5"/>
      <c r="E234" s="5"/>
      <c r="F234" s="5"/>
      <c r="G234" s="5">
        <f>SUM(B234:F234)/(4*5)</f>
        <v>0</v>
      </c>
      <c r="H234" s="5">
        <f>H$3</f>
        <v>0.25</v>
      </c>
      <c r="I234" s="4">
        <f>IF(SUM(B234:F238)&gt;0,1,0)</f>
        <v>0</v>
      </c>
      <c r="J234" s="7"/>
      <c r="K234" s="23">
        <f>IF(B234=1,1,0)+IF(C234=1,1,0)+IF(D234=1,1,0)+IF(E234=1,1,0)+IF(F234=1,1,0)</f>
        <v>0</v>
      </c>
      <c r="L234" s="23">
        <f>4*(1/4)*(3/4)^3</f>
        <v>0.421875</v>
      </c>
      <c r="M234" s="23">
        <f>IF(B234=2,1,0)+IF(C234=2,1,0)+IF(D234=2,1,0)+IF(E234=2,1,0)+IF(F234=2,1,0)</f>
        <v>0</v>
      </c>
      <c r="N234" s="23">
        <f>4*(1/4)^2*(3/4)^2</f>
        <v>0.140625</v>
      </c>
    </row>
    <row r="235" spans="1:14">
      <c r="A235" s="4" t="str">
        <f>A$4</f>
        <v>к-во "орел+решка" в серии</v>
      </c>
      <c r="B235" s="5"/>
      <c r="C235" s="5"/>
      <c r="D235" s="5"/>
      <c r="E235" s="5"/>
      <c r="F235" s="5"/>
      <c r="G235" s="5">
        <f t="shared" ref="G235:G238" si="307">SUM(B235:F235)/(4*5)</f>
        <v>0</v>
      </c>
      <c r="H235" s="5">
        <f>H$4</f>
        <v>0.25</v>
      </c>
      <c r="K235" s="23">
        <f t="shared" ref="K235:K238" si="308">IF(B235=1,1,0)+IF(C235=1,1,0)+IF(D235=1,1,0)+IF(E235=1,1,0)+IF(F235=1,1,0)</f>
        <v>0</v>
      </c>
      <c r="L235" s="23">
        <f t="shared" ref="L235:L238" si="309">4*(1/4)*(3/4)^3</f>
        <v>0.421875</v>
      </c>
      <c r="M235" s="23">
        <f t="shared" ref="M235:M238" si="310">IF(B235=2,1,0)+IF(C235=2,1,0)+IF(D235=2,1,0)+IF(E235=2,1,0)+IF(F235=2,1,0)</f>
        <v>0</v>
      </c>
      <c r="N235" s="23">
        <f t="shared" ref="N235:N238" si="311">4*(1/4)^2*(3/4)^2</f>
        <v>0.140625</v>
      </c>
    </row>
    <row r="236" spans="1:14">
      <c r="A236" s="4" t="str">
        <f>A$5</f>
        <v>к-во "решка+орел" в серии</v>
      </c>
      <c r="B236" s="5"/>
      <c r="C236" s="5"/>
      <c r="D236" s="5"/>
      <c r="E236" s="5"/>
      <c r="F236" s="5"/>
      <c r="G236" s="5">
        <f t="shared" si="307"/>
        <v>0</v>
      </c>
      <c r="H236" s="5">
        <f>H$5</f>
        <v>0.25</v>
      </c>
      <c r="K236" s="23">
        <f t="shared" si="308"/>
        <v>0</v>
      </c>
      <c r="L236" s="23">
        <f t="shared" si="309"/>
        <v>0.421875</v>
      </c>
      <c r="M236" s="23">
        <f t="shared" si="310"/>
        <v>0</v>
      </c>
      <c r="N236" s="23">
        <f t="shared" si="311"/>
        <v>0.140625</v>
      </c>
    </row>
    <row r="237" spans="1:14">
      <c r="A237" s="4" t="str">
        <f>A$6</f>
        <v>к-во "решка+решка" в серии</v>
      </c>
      <c r="B237" s="12"/>
      <c r="C237" s="12"/>
      <c r="D237" s="12"/>
      <c r="E237" s="12"/>
      <c r="F237" s="12"/>
      <c r="G237" s="5">
        <f t="shared" si="307"/>
        <v>0</v>
      </c>
      <c r="H237" s="5">
        <f>H$5</f>
        <v>0.25</v>
      </c>
      <c r="I237" s="7"/>
      <c r="J237" s="7"/>
      <c r="K237" s="23">
        <f t="shared" si="308"/>
        <v>0</v>
      </c>
      <c r="L237" s="23">
        <f t="shared" si="309"/>
        <v>0.421875</v>
      </c>
      <c r="M237" s="23">
        <f t="shared" si="310"/>
        <v>0</v>
      </c>
      <c r="N237" s="23">
        <f t="shared" si="311"/>
        <v>0.140625</v>
      </c>
    </row>
    <row r="238" spans="1:14" ht="18.75">
      <c r="A238" s="25" t="str">
        <f>A$7</f>
        <v>Кол-во бросков</v>
      </c>
      <c r="B238" s="25">
        <f>SUM(B234:B237)</f>
        <v>0</v>
      </c>
      <c r="C238" s="25">
        <f t="shared" ref="C238" si="312">SUM(C234:C237)</f>
        <v>0</v>
      </c>
      <c r="D238" s="25">
        <f t="shared" ref="D238" si="313">SUM(D234:D237)</f>
        <v>0</v>
      </c>
      <c r="E238" s="25">
        <f t="shared" ref="E238" si="314">SUM(E234:E237)</f>
        <v>0</v>
      </c>
      <c r="F238" s="25">
        <f t="shared" ref="F238" si="315">SUM(F234:F237)</f>
        <v>0</v>
      </c>
      <c r="G238" s="5"/>
      <c r="H238" s="5"/>
      <c r="I238" s="7"/>
      <c r="J238" s="7"/>
      <c r="K238" s="23"/>
      <c r="L238" s="23"/>
      <c r="M238" s="23"/>
      <c r="N238" s="23"/>
    </row>
    <row r="239" spans="1:14" ht="18.75">
      <c r="A239" s="16">
        <f>Лист2!A35</f>
        <v>0</v>
      </c>
      <c r="B239" s="16"/>
      <c r="C239" s="16"/>
      <c r="D239" s="16"/>
      <c r="E239" s="16"/>
      <c r="F239" s="16"/>
      <c r="G239" s="17">
        <f>Лист2!B35</f>
        <v>0</v>
      </c>
      <c r="H239" s="17"/>
      <c r="I239" s="17"/>
      <c r="J239" s="17"/>
    </row>
    <row r="240" spans="1:14">
      <c r="B240" s="3">
        <v>1</v>
      </c>
      <c r="C240" s="3">
        <v>2</v>
      </c>
      <c r="D240" s="3">
        <v>3</v>
      </c>
      <c r="E240" s="3">
        <v>4</v>
      </c>
      <c r="F240" s="3">
        <v>5</v>
      </c>
      <c r="G240" s="3" t="str">
        <f>G$9</f>
        <v>СУММА/(4*5)</v>
      </c>
      <c r="H240" s="3" t="s">
        <v>2</v>
      </c>
      <c r="I240" s="3"/>
      <c r="J240" s="6"/>
      <c r="K240" s="24" t="s">
        <v>5</v>
      </c>
      <c r="L240" s="24"/>
      <c r="M240" s="24" t="s">
        <v>6</v>
      </c>
      <c r="N240" s="24"/>
    </row>
    <row r="241" spans="1:14">
      <c r="A241" s="4" t="str">
        <f>A$3</f>
        <v>к-во "орел+орел" в серии</v>
      </c>
      <c r="B241" s="5"/>
      <c r="C241" s="5"/>
      <c r="D241" s="5"/>
      <c r="E241" s="5"/>
      <c r="F241" s="5"/>
      <c r="G241" s="5">
        <f>SUM(B241:F241)/(4*5)</f>
        <v>0</v>
      </c>
      <c r="H241" s="5">
        <f>H$3</f>
        <v>0.25</v>
      </c>
      <c r="I241" s="4">
        <f>IF(SUM(B241:F245)&gt;0,1,0)</f>
        <v>0</v>
      </c>
      <c r="J241" s="7"/>
      <c r="K241" s="23">
        <f>IF(B241=1,1,0)+IF(C241=1,1,0)+IF(D241=1,1,0)+IF(E241=1,1,0)+IF(F241=1,1,0)</f>
        <v>0</v>
      </c>
      <c r="L241" s="23">
        <f>4*(1/4)*(3/4)^3</f>
        <v>0.421875</v>
      </c>
      <c r="M241" s="23">
        <f>IF(B241=2,1,0)+IF(C241=2,1,0)+IF(D241=2,1,0)+IF(E241=2,1,0)+IF(F241=2,1,0)</f>
        <v>0</v>
      </c>
      <c r="N241" s="23">
        <f>4*(1/4)^2*(3/4)^2</f>
        <v>0.140625</v>
      </c>
    </row>
    <row r="242" spans="1:14">
      <c r="A242" s="4" t="str">
        <f>A$4</f>
        <v>к-во "орел+решка" в серии</v>
      </c>
      <c r="B242" s="5"/>
      <c r="C242" s="5"/>
      <c r="D242" s="5"/>
      <c r="E242" s="5"/>
      <c r="F242" s="5"/>
      <c r="G242" s="5">
        <f t="shared" ref="G242:G245" si="316">SUM(B242:F242)/(4*5)</f>
        <v>0</v>
      </c>
      <c r="H242" s="5">
        <f>H$4</f>
        <v>0.25</v>
      </c>
      <c r="K242" s="23">
        <f t="shared" ref="K242:K245" si="317">IF(B242=1,1,0)+IF(C242=1,1,0)+IF(D242=1,1,0)+IF(E242=1,1,0)+IF(F242=1,1,0)</f>
        <v>0</v>
      </c>
      <c r="L242" s="23">
        <f t="shared" ref="L242:L245" si="318">4*(1/4)*(3/4)^3</f>
        <v>0.421875</v>
      </c>
      <c r="M242" s="23">
        <f t="shared" ref="M242:M245" si="319">IF(B242=2,1,0)+IF(C242=2,1,0)+IF(D242=2,1,0)+IF(E242=2,1,0)+IF(F242=2,1,0)</f>
        <v>0</v>
      </c>
      <c r="N242" s="23">
        <f t="shared" ref="N242:N245" si="320">4*(1/4)^2*(3/4)^2</f>
        <v>0.140625</v>
      </c>
    </row>
    <row r="243" spans="1:14">
      <c r="A243" s="4" t="str">
        <f>A$5</f>
        <v>к-во "решка+орел" в серии</v>
      </c>
      <c r="B243" s="5"/>
      <c r="C243" s="5"/>
      <c r="D243" s="5"/>
      <c r="E243" s="5"/>
      <c r="F243" s="5"/>
      <c r="G243" s="5">
        <f t="shared" si="316"/>
        <v>0</v>
      </c>
      <c r="H243" s="5">
        <f>H$5</f>
        <v>0.25</v>
      </c>
      <c r="K243" s="23">
        <f t="shared" si="317"/>
        <v>0</v>
      </c>
      <c r="L243" s="23">
        <f t="shared" si="318"/>
        <v>0.421875</v>
      </c>
      <c r="M243" s="23">
        <f t="shared" si="319"/>
        <v>0</v>
      </c>
      <c r="N243" s="23">
        <f t="shared" si="320"/>
        <v>0.140625</v>
      </c>
    </row>
    <row r="244" spans="1:14">
      <c r="A244" s="4" t="str">
        <f>A$6</f>
        <v>к-во "решка+решка" в серии</v>
      </c>
      <c r="B244" s="12"/>
      <c r="C244" s="12"/>
      <c r="D244" s="12"/>
      <c r="E244" s="12"/>
      <c r="F244" s="12"/>
      <c r="G244" s="5">
        <f t="shared" si="316"/>
        <v>0</v>
      </c>
      <c r="H244" s="5">
        <f>H$5</f>
        <v>0.25</v>
      </c>
      <c r="I244" s="7"/>
      <c r="J244" s="7"/>
      <c r="K244" s="23">
        <f t="shared" si="317"/>
        <v>0</v>
      </c>
      <c r="L244" s="23">
        <f t="shared" si="318"/>
        <v>0.421875</v>
      </c>
      <c r="M244" s="23">
        <f t="shared" si="319"/>
        <v>0</v>
      </c>
      <c r="N244" s="23">
        <f t="shared" si="320"/>
        <v>0.140625</v>
      </c>
    </row>
    <row r="245" spans="1:14" ht="18.75">
      <c r="A245" s="25" t="str">
        <f>A$7</f>
        <v>Кол-во бросков</v>
      </c>
      <c r="B245" s="25">
        <f>SUM(B241:B244)</f>
        <v>0</v>
      </c>
      <c r="C245" s="25">
        <f t="shared" ref="C245" si="321">SUM(C241:C244)</f>
        <v>0</v>
      </c>
      <c r="D245" s="25">
        <f t="shared" ref="D245" si="322">SUM(D241:D244)</f>
        <v>0</v>
      </c>
      <c r="E245" s="25">
        <f t="shared" ref="E245" si="323">SUM(E241:E244)</f>
        <v>0</v>
      </c>
      <c r="F245" s="25">
        <f t="shared" ref="F245" si="324">SUM(F241:F244)</f>
        <v>0</v>
      </c>
      <c r="G245" s="5"/>
      <c r="H245" s="5"/>
      <c r="I245" s="7"/>
      <c r="J245" s="7"/>
      <c r="K245" s="23"/>
      <c r="L245" s="23"/>
      <c r="M245" s="23"/>
      <c r="N245" s="23"/>
    </row>
    <row r="246" spans="1:14" ht="18.75">
      <c r="A246" s="26">
        <f>Лист2!A36</f>
        <v>0</v>
      </c>
      <c r="B246" s="26"/>
      <c r="C246" s="26"/>
      <c r="D246" s="26"/>
      <c r="E246" s="26"/>
      <c r="F246" s="26"/>
      <c r="G246" s="17">
        <f>Лист2!B36</f>
        <v>0</v>
      </c>
      <c r="H246" s="17"/>
      <c r="I246" s="17"/>
      <c r="J246" s="17"/>
    </row>
    <row r="247" spans="1:14">
      <c r="B247" s="3">
        <v>1</v>
      </c>
      <c r="C247" s="3">
        <v>2</v>
      </c>
      <c r="D247" s="3">
        <v>3</v>
      </c>
      <c r="E247" s="3">
        <v>4</v>
      </c>
      <c r="F247" s="3">
        <v>5</v>
      </c>
      <c r="G247" s="3" t="str">
        <f>G$9</f>
        <v>СУММА/(4*5)</v>
      </c>
      <c r="H247" s="3" t="s">
        <v>2</v>
      </c>
      <c r="I247" s="3"/>
      <c r="J247" s="6"/>
      <c r="K247" s="24" t="s">
        <v>5</v>
      </c>
      <c r="L247" s="24"/>
      <c r="M247" s="24" t="s">
        <v>6</v>
      </c>
      <c r="N247" s="24"/>
    </row>
    <row r="248" spans="1:14">
      <c r="A248" s="4" t="str">
        <f>A$3</f>
        <v>к-во "орел+орел" в серии</v>
      </c>
      <c r="B248" s="5"/>
      <c r="C248" s="5"/>
      <c r="D248" s="5"/>
      <c r="E248" s="5"/>
      <c r="F248" s="5"/>
      <c r="G248" s="5">
        <f>SUM(B248:F248)/(4*5)</f>
        <v>0</v>
      </c>
      <c r="H248" s="5">
        <f>H$3</f>
        <v>0.25</v>
      </c>
      <c r="I248" s="4">
        <f>IF(SUM(B248:F252)&gt;0,1,0)</f>
        <v>0</v>
      </c>
      <c r="J248" s="7"/>
      <c r="K248" s="23">
        <f>IF(B248=1,1,0)+IF(C248=1,1,0)+IF(D248=1,1,0)+IF(E248=1,1,0)+IF(F248=1,1,0)</f>
        <v>0</v>
      </c>
      <c r="L248" s="23">
        <f>4*(1/4)*(3/4)^3</f>
        <v>0.421875</v>
      </c>
      <c r="M248" s="23">
        <f>IF(B248=2,1,0)+IF(C248=2,1,0)+IF(D248=2,1,0)+IF(E248=2,1,0)+IF(F248=2,1,0)</f>
        <v>0</v>
      </c>
      <c r="N248" s="23">
        <f>4*(1/4)^2*(3/4)^2</f>
        <v>0.140625</v>
      </c>
    </row>
    <row r="249" spans="1:14">
      <c r="A249" s="4" t="str">
        <f>A$4</f>
        <v>к-во "орел+решка" в серии</v>
      </c>
      <c r="B249" s="5"/>
      <c r="C249" s="5"/>
      <c r="D249" s="5"/>
      <c r="E249" s="5"/>
      <c r="F249" s="5"/>
      <c r="G249" s="5">
        <f t="shared" ref="G249:G252" si="325">SUM(B249:F249)/(4*5)</f>
        <v>0</v>
      </c>
      <c r="H249" s="5">
        <f>H$4</f>
        <v>0.25</v>
      </c>
      <c r="K249" s="23">
        <f t="shared" ref="K249:K252" si="326">IF(B249=1,1,0)+IF(C249=1,1,0)+IF(D249=1,1,0)+IF(E249=1,1,0)+IF(F249=1,1,0)</f>
        <v>0</v>
      </c>
      <c r="L249" s="23">
        <f t="shared" ref="L249:L252" si="327">4*(1/4)*(3/4)^3</f>
        <v>0.421875</v>
      </c>
      <c r="M249" s="23">
        <f t="shared" ref="M249:M252" si="328">IF(B249=2,1,0)+IF(C249=2,1,0)+IF(D249=2,1,0)+IF(E249=2,1,0)+IF(F249=2,1,0)</f>
        <v>0</v>
      </c>
      <c r="N249" s="23">
        <f t="shared" ref="N249:N252" si="329">4*(1/4)^2*(3/4)^2</f>
        <v>0.140625</v>
      </c>
    </row>
    <row r="250" spans="1:14">
      <c r="A250" s="4" t="str">
        <f>A$5</f>
        <v>к-во "решка+орел" в серии</v>
      </c>
      <c r="B250" s="5"/>
      <c r="C250" s="5"/>
      <c r="D250" s="5"/>
      <c r="E250" s="5"/>
      <c r="F250" s="5"/>
      <c r="G250" s="5">
        <f t="shared" si="325"/>
        <v>0</v>
      </c>
      <c r="H250" s="5">
        <f>H$5</f>
        <v>0.25</v>
      </c>
      <c r="K250" s="23">
        <f t="shared" si="326"/>
        <v>0</v>
      </c>
      <c r="L250" s="23">
        <f t="shared" si="327"/>
        <v>0.421875</v>
      </c>
      <c r="M250" s="23">
        <f t="shared" si="328"/>
        <v>0</v>
      </c>
      <c r="N250" s="23">
        <f t="shared" si="329"/>
        <v>0.140625</v>
      </c>
    </row>
    <row r="251" spans="1:14">
      <c r="A251" s="4" t="str">
        <f>A$6</f>
        <v>к-во "решка+решка" в серии</v>
      </c>
      <c r="B251" s="12"/>
      <c r="C251" s="12"/>
      <c r="D251" s="12"/>
      <c r="E251" s="12"/>
      <c r="F251" s="12"/>
      <c r="G251" s="5">
        <f t="shared" si="325"/>
        <v>0</v>
      </c>
      <c r="H251" s="5">
        <f>H$5</f>
        <v>0.25</v>
      </c>
      <c r="I251" s="7"/>
      <c r="J251" s="7"/>
      <c r="K251" s="23">
        <f t="shared" si="326"/>
        <v>0</v>
      </c>
      <c r="L251" s="23">
        <f t="shared" si="327"/>
        <v>0.421875</v>
      </c>
      <c r="M251" s="23">
        <f t="shared" si="328"/>
        <v>0</v>
      </c>
      <c r="N251" s="23">
        <f t="shared" si="329"/>
        <v>0.140625</v>
      </c>
    </row>
    <row r="252" spans="1:14" ht="18.75">
      <c r="A252" s="25" t="str">
        <f>A$7</f>
        <v>Кол-во бросков</v>
      </c>
      <c r="B252" s="25">
        <f>SUM(B248:B251)</f>
        <v>0</v>
      </c>
      <c r="C252" s="25">
        <f t="shared" ref="C252" si="330">SUM(C248:C251)</f>
        <v>0</v>
      </c>
      <c r="D252" s="25">
        <f t="shared" ref="D252" si="331">SUM(D248:D251)</f>
        <v>0</v>
      </c>
      <c r="E252" s="25">
        <f t="shared" ref="E252" si="332">SUM(E248:E251)</f>
        <v>0</v>
      </c>
      <c r="F252" s="25">
        <f t="shared" ref="F252" si="333">SUM(F248:F251)</f>
        <v>0</v>
      </c>
      <c r="G252" s="5"/>
      <c r="H252" s="5"/>
      <c r="I252" s="7"/>
      <c r="J252" s="7"/>
      <c r="K252" s="23"/>
      <c r="L252" s="23"/>
      <c r="M252" s="23"/>
      <c r="N252" s="23"/>
    </row>
    <row r="253" spans="1:14" ht="18.75">
      <c r="A253" s="16">
        <f>Лист2!A37</f>
        <v>0</v>
      </c>
      <c r="B253" s="16"/>
      <c r="C253" s="16"/>
      <c r="D253" s="16"/>
      <c r="E253" s="16"/>
      <c r="F253" s="16"/>
      <c r="G253" s="17">
        <f>Лист2!B37</f>
        <v>0</v>
      </c>
      <c r="H253" s="17"/>
      <c r="I253" s="17"/>
      <c r="J253" s="17"/>
    </row>
    <row r="254" spans="1:14">
      <c r="B254" s="3">
        <v>1</v>
      </c>
      <c r="C254" s="3">
        <v>2</v>
      </c>
      <c r="D254" s="3">
        <v>3</v>
      </c>
      <c r="E254" s="3">
        <v>4</v>
      </c>
      <c r="F254" s="3">
        <v>5</v>
      </c>
      <c r="G254" s="3" t="str">
        <f>G$9</f>
        <v>СУММА/(4*5)</v>
      </c>
      <c r="H254" s="3" t="s">
        <v>2</v>
      </c>
      <c r="I254" s="3"/>
      <c r="J254" s="6"/>
      <c r="K254" s="24" t="s">
        <v>5</v>
      </c>
      <c r="L254" s="24"/>
      <c r="M254" s="24" t="s">
        <v>6</v>
      </c>
      <c r="N254" s="24"/>
    </row>
    <row r="255" spans="1:14">
      <c r="A255" s="4" t="str">
        <f>A$3</f>
        <v>к-во "орел+орел" в серии</v>
      </c>
      <c r="B255" s="5"/>
      <c r="C255" s="5"/>
      <c r="D255" s="5"/>
      <c r="E255" s="5"/>
      <c r="F255" s="5"/>
      <c r="G255" s="5">
        <f>SUM(B255:F255)/(4*5)</f>
        <v>0</v>
      </c>
      <c r="H255" s="5">
        <f>H$3</f>
        <v>0.25</v>
      </c>
      <c r="I255" s="4">
        <f>IF(SUM(B255:F259)&gt;0,1,0)</f>
        <v>0</v>
      </c>
      <c r="J255" s="7"/>
      <c r="K255" s="23">
        <f>IF(B255=1,1,0)+IF(C255=1,1,0)+IF(D255=1,1,0)+IF(E255=1,1,0)+IF(F255=1,1,0)</f>
        <v>0</v>
      </c>
      <c r="L255" s="23">
        <f>4*(1/4)*(3/4)^3</f>
        <v>0.421875</v>
      </c>
      <c r="M255" s="23">
        <f>IF(B255=2,1,0)+IF(C255=2,1,0)+IF(D255=2,1,0)+IF(E255=2,1,0)+IF(F255=2,1,0)</f>
        <v>0</v>
      </c>
      <c r="N255" s="23">
        <f>4*(1/4)^2*(3/4)^2</f>
        <v>0.140625</v>
      </c>
    </row>
    <row r="256" spans="1:14">
      <c r="A256" s="4" t="str">
        <f>A$4</f>
        <v>к-во "орел+решка" в серии</v>
      </c>
      <c r="B256" s="5"/>
      <c r="C256" s="5"/>
      <c r="D256" s="5"/>
      <c r="E256" s="5"/>
      <c r="F256" s="5"/>
      <c r="G256" s="5">
        <f t="shared" ref="G256:G259" si="334">SUM(B256:F256)/(4*5)</f>
        <v>0</v>
      </c>
      <c r="H256" s="5">
        <f>H$4</f>
        <v>0.25</v>
      </c>
      <c r="K256" s="23">
        <f t="shared" ref="K256:K259" si="335">IF(B256=1,1,0)+IF(C256=1,1,0)+IF(D256=1,1,0)+IF(E256=1,1,0)+IF(F256=1,1,0)</f>
        <v>0</v>
      </c>
      <c r="L256" s="23">
        <f t="shared" ref="L256:L259" si="336">4*(1/4)*(3/4)^3</f>
        <v>0.421875</v>
      </c>
      <c r="M256" s="23">
        <f t="shared" ref="M256:M259" si="337">IF(B256=2,1,0)+IF(C256=2,1,0)+IF(D256=2,1,0)+IF(E256=2,1,0)+IF(F256=2,1,0)</f>
        <v>0</v>
      </c>
      <c r="N256" s="23">
        <f t="shared" ref="N256:N259" si="338">4*(1/4)^2*(3/4)^2</f>
        <v>0.140625</v>
      </c>
    </row>
    <row r="257" spans="1:14">
      <c r="A257" s="4" t="str">
        <f>A$5</f>
        <v>к-во "решка+орел" в серии</v>
      </c>
      <c r="B257" s="5"/>
      <c r="C257" s="5"/>
      <c r="D257" s="5"/>
      <c r="E257" s="5"/>
      <c r="F257" s="5"/>
      <c r="G257" s="5">
        <f t="shared" si="334"/>
        <v>0</v>
      </c>
      <c r="H257" s="5">
        <f>H$5</f>
        <v>0.25</v>
      </c>
      <c r="K257" s="23">
        <f t="shared" si="335"/>
        <v>0</v>
      </c>
      <c r="L257" s="23">
        <f t="shared" si="336"/>
        <v>0.421875</v>
      </c>
      <c r="M257" s="23">
        <f t="shared" si="337"/>
        <v>0</v>
      </c>
      <c r="N257" s="23">
        <f t="shared" si="338"/>
        <v>0.140625</v>
      </c>
    </row>
    <row r="258" spans="1:14">
      <c r="A258" s="4" t="str">
        <f>A$6</f>
        <v>к-во "решка+решка" в серии</v>
      </c>
      <c r="B258" s="12"/>
      <c r="C258" s="12"/>
      <c r="D258" s="12"/>
      <c r="E258" s="12"/>
      <c r="F258" s="12"/>
      <c r="G258" s="5">
        <f t="shared" si="334"/>
        <v>0</v>
      </c>
      <c r="H258" s="5">
        <f>H$5</f>
        <v>0.25</v>
      </c>
      <c r="I258" s="7"/>
      <c r="J258" s="7"/>
      <c r="K258" s="23">
        <f t="shared" si="335"/>
        <v>0</v>
      </c>
      <c r="L258" s="23">
        <f t="shared" si="336"/>
        <v>0.421875</v>
      </c>
      <c r="M258" s="23">
        <f t="shared" si="337"/>
        <v>0</v>
      </c>
      <c r="N258" s="23">
        <f t="shared" si="338"/>
        <v>0.140625</v>
      </c>
    </row>
    <row r="259" spans="1:14" ht="18.75">
      <c r="A259" s="25" t="str">
        <f>A$7</f>
        <v>Кол-во бросков</v>
      </c>
      <c r="B259" s="25">
        <f>SUM(B255:B258)</f>
        <v>0</v>
      </c>
      <c r="C259" s="25">
        <f t="shared" ref="C259" si="339">SUM(C255:C258)</f>
        <v>0</v>
      </c>
      <c r="D259" s="25">
        <f t="shared" ref="D259" si="340">SUM(D255:D258)</f>
        <v>0</v>
      </c>
      <c r="E259" s="25">
        <f t="shared" ref="E259" si="341">SUM(E255:E258)</f>
        <v>0</v>
      </c>
      <c r="F259" s="25">
        <f t="shared" ref="F259" si="342">SUM(F255:F258)</f>
        <v>0</v>
      </c>
      <c r="G259" s="5"/>
      <c r="H259" s="5"/>
      <c r="I259" s="7"/>
      <c r="J259" s="7"/>
      <c r="K259" s="23"/>
      <c r="L259" s="23"/>
      <c r="M259" s="23"/>
      <c r="N259" s="23"/>
    </row>
    <row r="260" spans="1:14" ht="18.75">
      <c r="A260" s="16">
        <f>Лист2!A38</f>
        <v>0</v>
      </c>
      <c r="B260" s="16"/>
      <c r="C260" s="16"/>
      <c r="D260" s="16"/>
      <c r="E260" s="16"/>
      <c r="F260" s="16"/>
      <c r="G260" s="17">
        <f>Лист2!B38</f>
        <v>0</v>
      </c>
      <c r="H260" s="17"/>
      <c r="I260" s="17"/>
      <c r="J260" s="17"/>
    </row>
    <row r="261" spans="1:14">
      <c r="B261" s="3">
        <v>1</v>
      </c>
      <c r="C261" s="3">
        <v>2</v>
      </c>
      <c r="D261" s="3">
        <v>3</v>
      </c>
      <c r="E261" s="3">
        <v>4</v>
      </c>
      <c r="F261" s="3">
        <v>5</v>
      </c>
      <c r="G261" s="3" t="str">
        <f>G$9</f>
        <v>СУММА/(4*5)</v>
      </c>
      <c r="H261" s="3" t="s">
        <v>2</v>
      </c>
      <c r="I261" s="3"/>
      <c r="J261" s="6"/>
      <c r="K261" s="24" t="s">
        <v>5</v>
      </c>
      <c r="L261" s="24"/>
      <c r="M261" s="24" t="s">
        <v>6</v>
      </c>
      <c r="N261" s="24"/>
    </row>
    <row r="262" spans="1:14">
      <c r="A262" s="4" t="str">
        <f>A$3</f>
        <v>к-во "орел+орел" в серии</v>
      </c>
      <c r="B262" s="5"/>
      <c r="C262" s="5"/>
      <c r="D262" s="5"/>
      <c r="E262" s="5"/>
      <c r="F262" s="5"/>
      <c r="G262" s="5">
        <f>SUM(B262:F262)/(4*5)</f>
        <v>0</v>
      </c>
      <c r="H262" s="5">
        <f>H$3</f>
        <v>0.25</v>
      </c>
      <c r="I262" s="4">
        <f>IF(SUM(B262:F266)&gt;0,1,0)</f>
        <v>0</v>
      </c>
      <c r="J262" s="7"/>
      <c r="K262" s="23">
        <f>IF(B262=1,1,0)+IF(C262=1,1,0)+IF(D262=1,1,0)+IF(E262=1,1,0)+IF(F262=1,1,0)</f>
        <v>0</v>
      </c>
      <c r="L262" s="23">
        <f>4*(1/4)*(3/4)^3</f>
        <v>0.421875</v>
      </c>
      <c r="M262" s="23">
        <f>IF(B262=2,1,0)+IF(C262=2,1,0)+IF(D262=2,1,0)+IF(E262=2,1,0)+IF(F262=2,1,0)</f>
        <v>0</v>
      </c>
      <c r="N262" s="23">
        <f>4*(1/4)^2*(3/4)^2</f>
        <v>0.140625</v>
      </c>
    </row>
    <row r="263" spans="1:14">
      <c r="A263" s="4" t="str">
        <f>A$4</f>
        <v>к-во "орел+решка" в серии</v>
      </c>
      <c r="B263" s="5"/>
      <c r="C263" s="5"/>
      <c r="D263" s="5"/>
      <c r="E263" s="5"/>
      <c r="F263" s="5"/>
      <c r="G263" s="5">
        <f t="shared" ref="G263:G266" si="343">SUM(B263:F263)/(4*5)</f>
        <v>0</v>
      </c>
      <c r="H263" s="5">
        <f>H$4</f>
        <v>0.25</v>
      </c>
      <c r="K263" s="23">
        <f t="shared" ref="K263:K266" si="344">IF(B263=1,1,0)+IF(C263=1,1,0)+IF(D263=1,1,0)+IF(E263=1,1,0)+IF(F263=1,1,0)</f>
        <v>0</v>
      </c>
      <c r="L263" s="23">
        <f t="shared" ref="L263:L266" si="345">4*(1/4)*(3/4)^3</f>
        <v>0.421875</v>
      </c>
      <c r="M263" s="23">
        <f t="shared" ref="M263:M266" si="346">IF(B263=2,1,0)+IF(C263=2,1,0)+IF(D263=2,1,0)+IF(E263=2,1,0)+IF(F263=2,1,0)</f>
        <v>0</v>
      </c>
      <c r="N263" s="23">
        <f t="shared" ref="N263:N266" si="347">4*(1/4)^2*(3/4)^2</f>
        <v>0.140625</v>
      </c>
    </row>
    <row r="264" spans="1:14">
      <c r="A264" s="4" t="str">
        <f>A$5</f>
        <v>к-во "решка+орел" в серии</v>
      </c>
      <c r="B264" s="5"/>
      <c r="C264" s="5"/>
      <c r="D264" s="5"/>
      <c r="E264" s="5"/>
      <c r="F264" s="5"/>
      <c r="G264" s="5">
        <f t="shared" si="343"/>
        <v>0</v>
      </c>
      <c r="H264" s="5">
        <f>H$5</f>
        <v>0.25</v>
      </c>
      <c r="K264" s="23">
        <f t="shared" si="344"/>
        <v>0</v>
      </c>
      <c r="L264" s="23">
        <f t="shared" si="345"/>
        <v>0.421875</v>
      </c>
      <c r="M264" s="23">
        <f t="shared" si="346"/>
        <v>0</v>
      </c>
      <c r="N264" s="23">
        <f t="shared" si="347"/>
        <v>0.140625</v>
      </c>
    </row>
    <row r="265" spans="1:14">
      <c r="A265" s="4" t="str">
        <f>A$6</f>
        <v>к-во "решка+решка" в серии</v>
      </c>
      <c r="B265" s="12"/>
      <c r="C265" s="12"/>
      <c r="D265" s="12"/>
      <c r="E265" s="12"/>
      <c r="F265" s="12"/>
      <c r="G265" s="5">
        <f t="shared" si="343"/>
        <v>0</v>
      </c>
      <c r="H265" s="5">
        <f>H$5</f>
        <v>0.25</v>
      </c>
      <c r="I265" s="7"/>
      <c r="J265" s="7"/>
      <c r="K265" s="23">
        <f t="shared" si="344"/>
        <v>0</v>
      </c>
      <c r="L265" s="23">
        <f t="shared" si="345"/>
        <v>0.421875</v>
      </c>
      <c r="M265" s="23">
        <f t="shared" si="346"/>
        <v>0</v>
      </c>
      <c r="N265" s="23">
        <f t="shared" si="347"/>
        <v>0.140625</v>
      </c>
    </row>
    <row r="266" spans="1:14" ht="18.75">
      <c r="A266" s="25" t="str">
        <f>A$7</f>
        <v>Кол-во бросков</v>
      </c>
      <c r="B266" s="25">
        <f>SUM(B262:B265)</f>
        <v>0</v>
      </c>
      <c r="C266" s="25">
        <f t="shared" ref="C266" si="348">SUM(C262:C265)</f>
        <v>0</v>
      </c>
      <c r="D266" s="25">
        <f t="shared" ref="D266" si="349">SUM(D262:D265)</f>
        <v>0</v>
      </c>
      <c r="E266" s="25">
        <f t="shared" ref="E266" si="350">SUM(E262:E265)</f>
        <v>0</v>
      </c>
      <c r="F266" s="25">
        <f t="shared" ref="F266" si="351">SUM(F262:F265)</f>
        <v>0</v>
      </c>
      <c r="G266" s="5"/>
      <c r="H266" s="5"/>
      <c r="I266" s="7"/>
      <c r="J266" s="7"/>
      <c r="K266" s="23"/>
      <c r="L266" s="23"/>
      <c r="M266" s="23"/>
      <c r="N266" s="23"/>
    </row>
    <row r="267" spans="1:14" ht="18.75">
      <c r="A267" s="16">
        <f>Лист2!A39</f>
        <v>0</v>
      </c>
      <c r="B267" s="16"/>
      <c r="C267" s="16"/>
      <c r="D267" s="16"/>
      <c r="E267" s="16"/>
      <c r="F267" s="16"/>
      <c r="G267" s="17">
        <f>Лист2!B39</f>
        <v>0</v>
      </c>
      <c r="H267" s="17"/>
      <c r="I267" s="17"/>
      <c r="J267" s="17"/>
    </row>
    <row r="268" spans="1:14">
      <c r="B268" s="3">
        <v>1</v>
      </c>
      <c r="C268" s="3">
        <v>2</v>
      </c>
      <c r="D268" s="3">
        <v>3</v>
      </c>
      <c r="E268" s="3">
        <v>4</v>
      </c>
      <c r="F268" s="3">
        <v>5</v>
      </c>
      <c r="G268" s="3" t="str">
        <f>G$9</f>
        <v>СУММА/(4*5)</v>
      </c>
      <c r="H268" s="3" t="s">
        <v>2</v>
      </c>
      <c r="I268" s="3"/>
      <c r="J268" s="6"/>
      <c r="K268" s="24" t="s">
        <v>5</v>
      </c>
      <c r="L268" s="24"/>
      <c r="M268" s="24" t="s">
        <v>6</v>
      </c>
      <c r="N268" s="24"/>
    </row>
    <row r="269" spans="1:14">
      <c r="A269" s="4" t="str">
        <f>A$3</f>
        <v>к-во "орел+орел" в серии</v>
      </c>
      <c r="B269" s="5"/>
      <c r="C269" s="5"/>
      <c r="D269" s="5"/>
      <c r="E269" s="5"/>
      <c r="F269" s="5"/>
      <c r="G269" s="5">
        <f>SUM(B269:F269)/(4*5)</f>
        <v>0</v>
      </c>
      <c r="H269" s="5">
        <f>H$3</f>
        <v>0.25</v>
      </c>
      <c r="I269" s="4">
        <f>IF(SUM(B269:F273)&gt;0,1,0)</f>
        <v>0</v>
      </c>
      <c r="J269" s="7"/>
      <c r="K269" s="23">
        <f>IF(B269=1,1,0)+IF(C269=1,1,0)+IF(D269=1,1,0)+IF(E269=1,1,0)+IF(F269=1,1,0)</f>
        <v>0</v>
      </c>
      <c r="L269" s="23">
        <f>4*(1/4)*(3/4)^3</f>
        <v>0.421875</v>
      </c>
      <c r="M269" s="23">
        <f>IF(B269=2,1,0)+IF(C269=2,1,0)+IF(D269=2,1,0)+IF(E269=2,1,0)+IF(F269=2,1,0)</f>
        <v>0</v>
      </c>
      <c r="N269" s="23">
        <f>4*(1/4)^2*(3/4)^2</f>
        <v>0.140625</v>
      </c>
    </row>
    <row r="270" spans="1:14">
      <c r="A270" s="4" t="str">
        <f>A$4</f>
        <v>к-во "орел+решка" в серии</v>
      </c>
      <c r="B270" s="5"/>
      <c r="C270" s="5"/>
      <c r="D270" s="5"/>
      <c r="E270" s="5"/>
      <c r="F270" s="5"/>
      <c r="G270" s="5">
        <f t="shared" ref="G270:G273" si="352">SUM(B270:F270)/(4*5)</f>
        <v>0</v>
      </c>
      <c r="H270" s="5">
        <f>H$4</f>
        <v>0.25</v>
      </c>
      <c r="K270" s="23">
        <f t="shared" ref="K270:K273" si="353">IF(B270=1,1,0)+IF(C270=1,1,0)+IF(D270=1,1,0)+IF(E270=1,1,0)+IF(F270=1,1,0)</f>
        <v>0</v>
      </c>
      <c r="L270" s="23">
        <f t="shared" ref="L270:L273" si="354">4*(1/4)*(3/4)^3</f>
        <v>0.421875</v>
      </c>
      <c r="M270" s="23">
        <f t="shared" ref="M270:M273" si="355">IF(B270=2,1,0)+IF(C270=2,1,0)+IF(D270=2,1,0)+IF(E270=2,1,0)+IF(F270=2,1,0)</f>
        <v>0</v>
      </c>
      <c r="N270" s="23">
        <f t="shared" ref="N270:N273" si="356">4*(1/4)^2*(3/4)^2</f>
        <v>0.140625</v>
      </c>
    </row>
    <row r="271" spans="1:14">
      <c r="A271" s="4" t="str">
        <f>A$5</f>
        <v>к-во "решка+орел" в серии</v>
      </c>
      <c r="B271" s="5"/>
      <c r="C271" s="5"/>
      <c r="D271" s="5"/>
      <c r="E271" s="5"/>
      <c r="F271" s="5"/>
      <c r="G271" s="5">
        <f t="shared" si="352"/>
        <v>0</v>
      </c>
      <c r="H271" s="5">
        <f>H$5</f>
        <v>0.25</v>
      </c>
      <c r="K271" s="23">
        <f t="shared" si="353"/>
        <v>0</v>
      </c>
      <c r="L271" s="23">
        <f t="shared" si="354"/>
        <v>0.421875</v>
      </c>
      <c r="M271" s="23">
        <f t="shared" si="355"/>
        <v>0</v>
      </c>
      <c r="N271" s="23">
        <f t="shared" si="356"/>
        <v>0.140625</v>
      </c>
    </row>
    <row r="272" spans="1:14">
      <c r="A272" s="4" t="str">
        <f>A$6</f>
        <v>к-во "решка+решка" в серии</v>
      </c>
      <c r="B272" s="12"/>
      <c r="C272" s="12"/>
      <c r="D272" s="12"/>
      <c r="E272" s="12"/>
      <c r="F272" s="12"/>
      <c r="G272" s="5">
        <f t="shared" si="352"/>
        <v>0</v>
      </c>
      <c r="H272" s="5">
        <f>H$5</f>
        <v>0.25</v>
      </c>
      <c r="I272" s="7"/>
      <c r="J272" s="7"/>
      <c r="K272" s="23">
        <f t="shared" si="353"/>
        <v>0</v>
      </c>
      <c r="L272" s="23">
        <f t="shared" si="354"/>
        <v>0.421875</v>
      </c>
      <c r="M272" s="23">
        <f t="shared" si="355"/>
        <v>0</v>
      </c>
      <c r="N272" s="23">
        <f t="shared" si="356"/>
        <v>0.140625</v>
      </c>
    </row>
    <row r="273" spans="1:14" ht="18.75">
      <c r="A273" s="25" t="str">
        <f>A$7</f>
        <v>Кол-во бросков</v>
      </c>
      <c r="B273" s="25">
        <f>SUM(B269:B272)</f>
        <v>0</v>
      </c>
      <c r="C273" s="25">
        <f t="shared" ref="C273" si="357">SUM(C269:C272)</f>
        <v>0</v>
      </c>
      <c r="D273" s="25">
        <f t="shared" ref="D273" si="358">SUM(D269:D272)</f>
        <v>0</v>
      </c>
      <c r="E273" s="25">
        <f t="shared" ref="E273" si="359">SUM(E269:E272)</f>
        <v>0</v>
      </c>
      <c r="F273" s="25">
        <f t="shared" ref="F273" si="360">SUM(F269:F272)</f>
        <v>0</v>
      </c>
      <c r="G273" s="5"/>
      <c r="H273" s="5"/>
      <c r="I273" s="7"/>
      <c r="J273" s="7"/>
      <c r="K273" s="23"/>
      <c r="L273" s="23"/>
      <c r="M273" s="23"/>
      <c r="N273" s="23"/>
    </row>
    <row r="274" spans="1:14" ht="18.75">
      <c r="A274" s="16">
        <f>Лист2!A40</f>
        <v>0</v>
      </c>
      <c r="B274" s="16"/>
      <c r="C274" s="16"/>
      <c r="D274" s="16"/>
      <c r="E274" s="16"/>
      <c r="F274" s="16"/>
      <c r="G274" s="17">
        <f>Лист2!B40</f>
        <v>0</v>
      </c>
      <c r="H274" s="17"/>
      <c r="I274" s="17"/>
      <c r="J274" s="17"/>
    </row>
    <row r="275" spans="1:14">
      <c r="B275" s="3">
        <v>1</v>
      </c>
      <c r="C275" s="3">
        <v>2</v>
      </c>
      <c r="D275" s="3">
        <v>3</v>
      </c>
      <c r="E275" s="3">
        <v>4</v>
      </c>
      <c r="F275" s="3">
        <v>5</v>
      </c>
      <c r="G275" s="3" t="str">
        <f>G$9</f>
        <v>СУММА/(4*5)</v>
      </c>
      <c r="H275" s="3" t="s">
        <v>2</v>
      </c>
      <c r="I275" s="3"/>
      <c r="J275" s="6"/>
      <c r="K275" s="24" t="s">
        <v>5</v>
      </c>
      <c r="L275" s="24"/>
      <c r="M275" s="24" t="s">
        <v>6</v>
      </c>
      <c r="N275" s="24"/>
    </row>
    <row r="276" spans="1:14">
      <c r="A276" s="4" t="str">
        <f>A$3</f>
        <v>к-во "орел+орел" в серии</v>
      </c>
      <c r="B276" s="5"/>
      <c r="C276" s="5"/>
      <c r="D276" s="5"/>
      <c r="E276" s="5"/>
      <c r="F276" s="5"/>
      <c r="G276" s="5">
        <f>SUM(B276:F276)/(4*5)</f>
        <v>0</v>
      </c>
      <c r="H276" s="5">
        <f>H$3</f>
        <v>0.25</v>
      </c>
      <c r="I276" s="4">
        <f>IF(SUM(B276:F280)&gt;0,1,0)</f>
        <v>0</v>
      </c>
      <c r="J276" s="7"/>
      <c r="K276" s="23">
        <f>IF(B276=1,1,0)+IF(C276=1,1,0)+IF(D276=1,1,0)+IF(E276=1,1,0)+IF(F276=1,1,0)</f>
        <v>0</v>
      </c>
      <c r="L276" s="23">
        <f>4*(1/4)*(3/4)^3</f>
        <v>0.421875</v>
      </c>
      <c r="M276" s="23">
        <f>IF(B276=2,1,0)+IF(C276=2,1,0)+IF(D276=2,1,0)+IF(E276=2,1,0)+IF(F276=2,1,0)</f>
        <v>0</v>
      </c>
      <c r="N276" s="23">
        <f>4*(1/4)^2*(3/4)^2</f>
        <v>0.140625</v>
      </c>
    </row>
    <row r="277" spans="1:14">
      <c r="A277" s="4" t="str">
        <f>A$4</f>
        <v>к-во "орел+решка" в серии</v>
      </c>
      <c r="B277" s="5"/>
      <c r="C277" s="5"/>
      <c r="D277" s="5"/>
      <c r="E277" s="5"/>
      <c r="F277" s="5"/>
      <c r="G277" s="5">
        <f t="shared" ref="G277:G280" si="361">SUM(B277:F277)/(4*5)</f>
        <v>0</v>
      </c>
      <c r="H277" s="5">
        <f>H$4</f>
        <v>0.25</v>
      </c>
      <c r="K277" s="23">
        <f t="shared" ref="K277:K280" si="362">IF(B277=1,1,0)+IF(C277=1,1,0)+IF(D277=1,1,0)+IF(E277=1,1,0)+IF(F277=1,1,0)</f>
        <v>0</v>
      </c>
      <c r="L277" s="23">
        <f t="shared" ref="L277:L280" si="363">4*(1/4)*(3/4)^3</f>
        <v>0.421875</v>
      </c>
      <c r="M277" s="23">
        <f t="shared" ref="M277:M280" si="364">IF(B277=2,1,0)+IF(C277=2,1,0)+IF(D277=2,1,0)+IF(E277=2,1,0)+IF(F277=2,1,0)</f>
        <v>0</v>
      </c>
      <c r="N277" s="23">
        <f t="shared" ref="N277:N280" si="365">4*(1/4)^2*(3/4)^2</f>
        <v>0.140625</v>
      </c>
    </row>
    <row r="278" spans="1:14">
      <c r="A278" s="4" t="str">
        <f>A$5</f>
        <v>к-во "решка+орел" в серии</v>
      </c>
      <c r="B278" s="5"/>
      <c r="C278" s="5"/>
      <c r="D278" s="5"/>
      <c r="E278" s="5"/>
      <c r="F278" s="5"/>
      <c r="G278" s="5">
        <f t="shared" si="361"/>
        <v>0</v>
      </c>
      <c r="H278" s="5">
        <f>H$5</f>
        <v>0.25</v>
      </c>
      <c r="K278" s="23">
        <f t="shared" si="362"/>
        <v>0</v>
      </c>
      <c r="L278" s="23">
        <f t="shared" si="363"/>
        <v>0.421875</v>
      </c>
      <c r="M278" s="23">
        <f t="shared" si="364"/>
        <v>0</v>
      </c>
      <c r="N278" s="23">
        <f t="shared" si="365"/>
        <v>0.140625</v>
      </c>
    </row>
    <row r="279" spans="1:14">
      <c r="A279" s="4" t="str">
        <f>A$6</f>
        <v>к-во "решка+решка" в серии</v>
      </c>
      <c r="B279" s="12"/>
      <c r="C279" s="12"/>
      <c r="D279" s="12"/>
      <c r="E279" s="12"/>
      <c r="F279" s="12"/>
      <c r="G279" s="5">
        <f t="shared" si="361"/>
        <v>0</v>
      </c>
      <c r="H279" s="5">
        <f>H$5</f>
        <v>0.25</v>
      </c>
      <c r="I279" s="7"/>
      <c r="J279" s="7"/>
      <c r="K279" s="23">
        <f t="shared" si="362"/>
        <v>0</v>
      </c>
      <c r="L279" s="23">
        <f t="shared" si="363"/>
        <v>0.421875</v>
      </c>
      <c r="M279" s="23">
        <f t="shared" si="364"/>
        <v>0</v>
      </c>
      <c r="N279" s="23">
        <f t="shared" si="365"/>
        <v>0.140625</v>
      </c>
    </row>
    <row r="280" spans="1:14" ht="18.75">
      <c r="A280" s="25" t="str">
        <f>A$7</f>
        <v>Кол-во бросков</v>
      </c>
      <c r="B280" s="25">
        <f>SUM(B276:B279)</f>
        <v>0</v>
      </c>
      <c r="C280" s="25">
        <f t="shared" ref="C280" si="366">SUM(C276:C279)</f>
        <v>0</v>
      </c>
      <c r="D280" s="25">
        <f t="shared" ref="D280" si="367">SUM(D276:D279)</f>
        <v>0</v>
      </c>
      <c r="E280" s="25">
        <f t="shared" ref="E280" si="368">SUM(E276:E279)</f>
        <v>0</v>
      </c>
      <c r="F280" s="25">
        <f t="shared" ref="F280" si="369">SUM(F276:F279)</f>
        <v>0</v>
      </c>
      <c r="G280" s="5"/>
      <c r="H280" s="5"/>
      <c r="I280" s="7"/>
      <c r="J280" s="7"/>
      <c r="K280" s="23"/>
      <c r="L280" s="23"/>
      <c r="M280" s="23"/>
      <c r="N280" s="23"/>
    </row>
    <row r="281" spans="1:14" ht="18.75">
      <c r="A281" s="16">
        <f>Лист2!A41</f>
        <v>0</v>
      </c>
      <c r="B281" s="16"/>
      <c r="C281" s="16"/>
      <c r="D281" s="16"/>
      <c r="E281" s="16"/>
      <c r="F281" s="16"/>
      <c r="G281" s="17">
        <f>Лист2!B41</f>
        <v>0</v>
      </c>
      <c r="H281" s="17"/>
      <c r="I281" s="17"/>
      <c r="J281" s="17"/>
    </row>
    <row r="282" spans="1:14">
      <c r="B282" s="3">
        <v>1</v>
      </c>
      <c r="C282" s="3">
        <v>2</v>
      </c>
      <c r="D282" s="3">
        <v>3</v>
      </c>
      <c r="E282" s="3">
        <v>4</v>
      </c>
      <c r="F282" s="3">
        <v>5</v>
      </c>
      <c r="G282" s="3" t="str">
        <f>G$9</f>
        <v>СУММА/(4*5)</v>
      </c>
      <c r="H282" s="3" t="s">
        <v>2</v>
      </c>
      <c r="I282" s="3"/>
      <c r="J282" s="6"/>
      <c r="K282" s="24" t="s">
        <v>5</v>
      </c>
      <c r="L282" s="24"/>
      <c r="M282" s="24" t="s">
        <v>6</v>
      </c>
      <c r="N282" s="24"/>
    </row>
    <row r="283" spans="1:14">
      <c r="A283" s="4" t="str">
        <f>A$3</f>
        <v>к-во "орел+орел" в серии</v>
      </c>
      <c r="B283" s="5"/>
      <c r="C283" s="5"/>
      <c r="D283" s="5"/>
      <c r="E283" s="5"/>
      <c r="F283" s="5"/>
      <c r="G283" s="5">
        <f>SUM(B283:F283)/(4*5)</f>
        <v>0</v>
      </c>
      <c r="H283" s="5">
        <f>H$3</f>
        <v>0.25</v>
      </c>
      <c r="I283" s="4">
        <f>IF(SUM(B283:F287)&gt;0,1,0)</f>
        <v>0</v>
      </c>
      <c r="J283" s="7"/>
      <c r="K283" s="23">
        <f>IF(B283=1,1,0)+IF(C283=1,1,0)+IF(D283=1,1,0)+IF(E283=1,1,0)+IF(F283=1,1,0)</f>
        <v>0</v>
      </c>
      <c r="L283" s="23">
        <f>4*(1/4)*(3/4)^3</f>
        <v>0.421875</v>
      </c>
      <c r="M283" s="23">
        <f>IF(B283=2,1,0)+IF(C283=2,1,0)+IF(D283=2,1,0)+IF(E283=2,1,0)+IF(F283=2,1,0)</f>
        <v>0</v>
      </c>
      <c r="N283" s="23">
        <f>4*(1/4)^2*(3/4)^2</f>
        <v>0.140625</v>
      </c>
    </row>
    <row r="284" spans="1:14">
      <c r="A284" s="4" t="str">
        <f>A$4</f>
        <v>к-во "орел+решка" в серии</v>
      </c>
      <c r="B284" s="5"/>
      <c r="C284" s="5"/>
      <c r="D284" s="5"/>
      <c r="E284" s="5"/>
      <c r="F284" s="5"/>
      <c r="G284" s="5">
        <f t="shared" ref="G284:G287" si="370">SUM(B284:F284)/(4*5)</f>
        <v>0</v>
      </c>
      <c r="H284" s="5">
        <f>H$4</f>
        <v>0.25</v>
      </c>
      <c r="K284" s="23">
        <f t="shared" ref="K284:K287" si="371">IF(B284=1,1,0)+IF(C284=1,1,0)+IF(D284=1,1,0)+IF(E284=1,1,0)+IF(F284=1,1,0)</f>
        <v>0</v>
      </c>
      <c r="L284" s="23">
        <f t="shared" ref="L284:L287" si="372">4*(1/4)*(3/4)^3</f>
        <v>0.421875</v>
      </c>
      <c r="M284" s="23">
        <f t="shared" ref="M284:M287" si="373">IF(B284=2,1,0)+IF(C284=2,1,0)+IF(D284=2,1,0)+IF(E284=2,1,0)+IF(F284=2,1,0)</f>
        <v>0</v>
      </c>
      <c r="N284" s="23">
        <f t="shared" ref="N284:N287" si="374">4*(1/4)^2*(3/4)^2</f>
        <v>0.140625</v>
      </c>
    </row>
    <row r="285" spans="1:14">
      <c r="A285" s="4" t="str">
        <f>A$5</f>
        <v>к-во "решка+орел" в серии</v>
      </c>
      <c r="B285" s="5"/>
      <c r="C285" s="5"/>
      <c r="D285" s="5"/>
      <c r="E285" s="5"/>
      <c r="F285" s="5"/>
      <c r="G285" s="5">
        <f t="shared" si="370"/>
        <v>0</v>
      </c>
      <c r="H285" s="5">
        <f>H$5</f>
        <v>0.25</v>
      </c>
      <c r="K285" s="23">
        <f t="shared" si="371"/>
        <v>0</v>
      </c>
      <c r="L285" s="23">
        <f t="shared" si="372"/>
        <v>0.421875</v>
      </c>
      <c r="M285" s="23">
        <f t="shared" si="373"/>
        <v>0</v>
      </c>
      <c r="N285" s="23">
        <f t="shared" si="374"/>
        <v>0.140625</v>
      </c>
    </row>
    <row r="286" spans="1:14">
      <c r="A286" s="4" t="str">
        <f>A$6</f>
        <v>к-во "решка+решка" в серии</v>
      </c>
      <c r="B286" s="12"/>
      <c r="C286" s="12"/>
      <c r="D286" s="12"/>
      <c r="E286" s="12"/>
      <c r="F286" s="12"/>
      <c r="G286" s="5">
        <f t="shared" si="370"/>
        <v>0</v>
      </c>
      <c r="H286" s="5">
        <f>H$5</f>
        <v>0.25</v>
      </c>
      <c r="I286" s="7"/>
      <c r="J286" s="7"/>
      <c r="K286" s="23">
        <f t="shared" si="371"/>
        <v>0</v>
      </c>
      <c r="L286" s="23">
        <f t="shared" si="372"/>
        <v>0.421875</v>
      </c>
      <c r="M286" s="23">
        <f t="shared" si="373"/>
        <v>0</v>
      </c>
      <c r="N286" s="23">
        <f t="shared" si="374"/>
        <v>0.140625</v>
      </c>
    </row>
    <row r="287" spans="1:14" ht="18.75">
      <c r="A287" s="25" t="str">
        <f>A$7</f>
        <v>Кол-во бросков</v>
      </c>
      <c r="B287" s="25">
        <f>SUM(B283:B286)</f>
        <v>0</v>
      </c>
      <c r="C287" s="25">
        <f t="shared" ref="C287" si="375">SUM(C283:C286)</f>
        <v>0</v>
      </c>
      <c r="D287" s="25">
        <f t="shared" ref="D287" si="376">SUM(D283:D286)</f>
        <v>0</v>
      </c>
      <c r="E287" s="25">
        <f t="shared" ref="E287" si="377">SUM(E283:E286)</f>
        <v>0</v>
      </c>
      <c r="F287" s="25">
        <f t="shared" ref="F287" si="378">SUM(F283:F286)</f>
        <v>0</v>
      </c>
      <c r="G287" s="5"/>
      <c r="H287" s="5"/>
      <c r="I287" s="7"/>
      <c r="J287" s="7"/>
      <c r="K287" s="23"/>
      <c r="L287" s="23"/>
      <c r="M287" s="23"/>
      <c r="N287" s="23"/>
    </row>
    <row r="288" spans="1:14" ht="18.75">
      <c r="A288" s="16">
        <f>Лист2!A42</f>
        <v>0</v>
      </c>
      <c r="B288" s="16"/>
      <c r="C288" s="16"/>
      <c r="D288" s="16"/>
      <c r="E288" s="16"/>
      <c r="F288" s="16"/>
      <c r="G288" s="17">
        <f>Лист2!B42</f>
        <v>0</v>
      </c>
      <c r="H288" s="17"/>
      <c r="I288" s="17"/>
      <c r="J288" s="17"/>
    </row>
    <row r="289" spans="1:14">
      <c r="B289" s="3">
        <v>1</v>
      </c>
      <c r="C289" s="3">
        <v>2</v>
      </c>
      <c r="D289" s="3">
        <v>3</v>
      </c>
      <c r="E289" s="3">
        <v>4</v>
      </c>
      <c r="F289" s="3">
        <v>5</v>
      </c>
      <c r="G289" s="3" t="str">
        <f>G$9</f>
        <v>СУММА/(4*5)</v>
      </c>
      <c r="H289" s="3" t="s">
        <v>2</v>
      </c>
      <c r="I289" s="3"/>
      <c r="J289" s="6"/>
      <c r="K289" s="24" t="s">
        <v>5</v>
      </c>
      <c r="L289" s="24"/>
      <c r="M289" s="24" t="s">
        <v>6</v>
      </c>
      <c r="N289" s="24"/>
    </row>
    <row r="290" spans="1:14">
      <c r="A290" s="4" t="str">
        <f>A$3</f>
        <v>к-во "орел+орел" в серии</v>
      </c>
      <c r="B290" s="5"/>
      <c r="C290" s="5"/>
      <c r="D290" s="5"/>
      <c r="E290" s="5"/>
      <c r="F290" s="5"/>
      <c r="G290" s="5">
        <f>SUM(B290:F290)/(4*5)</f>
        <v>0</v>
      </c>
      <c r="H290" s="5">
        <f>H$3</f>
        <v>0.25</v>
      </c>
      <c r="I290" s="4">
        <f>IF(SUM(B290:F294)&gt;0,1,0)</f>
        <v>0</v>
      </c>
      <c r="J290" s="7"/>
      <c r="K290" s="23">
        <f>IF(B290=1,1,0)+IF(C290=1,1,0)+IF(D290=1,1,0)+IF(E290=1,1,0)+IF(F290=1,1,0)</f>
        <v>0</v>
      </c>
      <c r="L290" s="23">
        <f>4*(1/4)*(3/4)^3</f>
        <v>0.421875</v>
      </c>
      <c r="M290" s="23">
        <f>IF(B290=2,1,0)+IF(C290=2,1,0)+IF(D290=2,1,0)+IF(E290=2,1,0)+IF(F290=2,1,0)</f>
        <v>0</v>
      </c>
      <c r="N290" s="23">
        <f>4*(1/4)^2*(3/4)^2</f>
        <v>0.140625</v>
      </c>
    </row>
    <row r="291" spans="1:14">
      <c r="A291" s="4" t="str">
        <f>A$4</f>
        <v>к-во "орел+решка" в серии</v>
      </c>
      <c r="B291" s="5"/>
      <c r="C291" s="5"/>
      <c r="D291" s="5"/>
      <c r="E291" s="5"/>
      <c r="F291" s="5"/>
      <c r="G291" s="5">
        <f t="shared" ref="G291:G294" si="379">SUM(B291:F291)/(4*5)</f>
        <v>0</v>
      </c>
      <c r="H291" s="5">
        <f>H$4</f>
        <v>0.25</v>
      </c>
      <c r="K291" s="23">
        <f t="shared" ref="K291:K294" si="380">IF(B291=1,1,0)+IF(C291=1,1,0)+IF(D291=1,1,0)+IF(E291=1,1,0)+IF(F291=1,1,0)</f>
        <v>0</v>
      </c>
      <c r="L291" s="23">
        <f t="shared" ref="L291:L294" si="381">4*(1/4)*(3/4)^3</f>
        <v>0.421875</v>
      </c>
      <c r="M291" s="23">
        <f t="shared" ref="M291:M294" si="382">IF(B291=2,1,0)+IF(C291=2,1,0)+IF(D291=2,1,0)+IF(E291=2,1,0)+IF(F291=2,1,0)</f>
        <v>0</v>
      </c>
      <c r="N291" s="23">
        <f t="shared" ref="N291:N294" si="383">4*(1/4)^2*(3/4)^2</f>
        <v>0.140625</v>
      </c>
    </row>
    <row r="292" spans="1:14">
      <c r="A292" s="4" t="str">
        <f>A$5</f>
        <v>к-во "решка+орел" в серии</v>
      </c>
      <c r="B292" s="5"/>
      <c r="C292" s="5"/>
      <c r="D292" s="5"/>
      <c r="E292" s="5"/>
      <c r="F292" s="5"/>
      <c r="G292" s="5">
        <f t="shared" si="379"/>
        <v>0</v>
      </c>
      <c r="H292" s="5">
        <f>H$5</f>
        <v>0.25</v>
      </c>
      <c r="K292" s="23">
        <f t="shared" si="380"/>
        <v>0</v>
      </c>
      <c r="L292" s="23">
        <f t="shared" si="381"/>
        <v>0.421875</v>
      </c>
      <c r="M292" s="23">
        <f t="shared" si="382"/>
        <v>0</v>
      </c>
      <c r="N292" s="23">
        <f t="shared" si="383"/>
        <v>0.140625</v>
      </c>
    </row>
    <row r="293" spans="1:14">
      <c r="A293" s="4" t="str">
        <f>A$6</f>
        <v>к-во "решка+решка" в серии</v>
      </c>
      <c r="B293" s="12"/>
      <c r="C293" s="12"/>
      <c r="D293" s="12"/>
      <c r="E293" s="12"/>
      <c r="F293" s="12"/>
      <c r="G293" s="5">
        <f t="shared" si="379"/>
        <v>0</v>
      </c>
      <c r="H293" s="5">
        <f>H$5</f>
        <v>0.25</v>
      </c>
      <c r="I293" s="7"/>
      <c r="J293" s="7"/>
      <c r="K293" s="23">
        <f t="shared" si="380"/>
        <v>0</v>
      </c>
      <c r="L293" s="23">
        <f t="shared" si="381"/>
        <v>0.421875</v>
      </c>
      <c r="M293" s="23">
        <f t="shared" si="382"/>
        <v>0</v>
      </c>
      <c r="N293" s="23">
        <f t="shared" si="383"/>
        <v>0.140625</v>
      </c>
    </row>
    <row r="294" spans="1:14" ht="18.75">
      <c r="A294" s="25" t="str">
        <f>A$7</f>
        <v>Кол-во бросков</v>
      </c>
      <c r="B294" s="25">
        <f>SUM(B290:B293)</f>
        <v>0</v>
      </c>
      <c r="C294" s="25">
        <f t="shared" ref="C294" si="384">SUM(C290:C293)</f>
        <v>0</v>
      </c>
      <c r="D294" s="25">
        <f t="shared" ref="D294" si="385">SUM(D290:D293)</f>
        <v>0</v>
      </c>
      <c r="E294" s="25">
        <f t="shared" ref="E294" si="386">SUM(E290:E293)</f>
        <v>0</v>
      </c>
      <c r="F294" s="25">
        <f t="shared" ref="F294" si="387">SUM(F290:F293)</f>
        <v>0</v>
      </c>
      <c r="G294" s="5"/>
      <c r="H294" s="5"/>
      <c r="I294" s="7"/>
      <c r="J294" s="7"/>
      <c r="K294" s="23"/>
      <c r="L294" s="23"/>
      <c r="M294" s="23"/>
      <c r="N294" s="23"/>
    </row>
    <row r="295" spans="1:14" ht="18.75">
      <c r="A295" s="16">
        <f>Лист2!A43</f>
        <v>0</v>
      </c>
      <c r="B295" s="16"/>
      <c r="C295" s="16"/>
      <c r="D295" s="16"/>
      <c r="E295" s="16"/>
      <c r="F295" s="16"/>
      <c r="G295" s="17">
        <f>Лист2!B43</f>
        <v>0</v>
      </c>
      <c r="H295" s="17"/>
      <c r="I295" s="17"/>
      <c r="J295" s="17"/>
    </row>
    <row r="296" spans="1:14">
      <c r="B296" s="3">
        <v>1</v>
      </c>
      <c r="C296" s="3">
        <v>2</v>
      </c>
      <c r="D296" s="3">
        <v>3</v>
      </c>
      <c r="E296" s="3">
        <v>4</v>
      </c>
      <c r="F296" s="3">
        <v>5</v>
      </c>
      <c r="G296" s="3" t="str">
        <f>G$9</f>
        <v>СУММА/(4*5)</v>
      </c>
      <c r="H296" s="3" t="s">
        <v>2</v>
      </c>
      <c r="I296" s="3"/>
      <c r="J296" s="6"/>
      <c r="K296" s="24" t="s">
        <v>5</v>
      </c>
      <c r="L296" s="24"/>
      <c r="M296" s="24" t="s">
        <v>6</v>
      </c>
      <c r="N296" s="24"/>
    </row>
    <row r="297" spans="1:14">
      <c r="A297" s="4" t="str">
        <f>A$3</f>
        <v>к-во "орел+орел" в серии</v>
      </c>
      <c r="B297" s="5"/>
      <c r="C297" s="5"/>
      <c r="D297" s="5"/>
      <c r="E297" s="5"/>
      <c r="F297" s="5"/>
      <c r="G297" s="5">
        <f>SUM(B297:F297)/(4*5)</f>
        <v>0</v>
      </c>
      <c r="H297" s="5">
        <f>H$3</f>
        <v>0.25</v>
      </c>
      <c r="I297" s="4">
        <f>IF(SUM(B297:F301)&gt;0,1,0)</f>
        <v>0</v>
      </c>
      <c r="J297" s="7"/>
      <c r="K297" s="23">
        <f>IF(B297=1,1,0)+IF(C297=1,1,0)+IF(D297=1,1,0)+IF(E297=1,1,0)+IF(F297=1,1,0)</f>
        <v>0</v>
      </c>
      <c r="L297" s="23">
        <f>4*(1/4)*(3/4)^3</f>
        <v>0.421875</v>
      </c>
      <c r="M297" s="23">
        <f>IF(B297=2,1,0)+IF(C297=2,1,0)+IF(D297=2,1,0)+IF(E297=2,1,0)+IF(F297=2,1,0)</f>
        <v>0</v>
      </c>
      <c r="N297" s="23">
        <f>4*(1/4)^2*(3/4)^2</f>
        <v>0.140625</v>
      </c>
    </row>
    <row r="298" spans="1:14">
      <c r="A298" s="4" t="str">
        <f>A$4</f>
        <v>к-во "орел+решка" в серии</v>
      </c>
      <c r="B298" s="5"/>
      <c r="C298" s="5"/>
      <c r="D298" s="5"/>
      <c r="E298" s="5"/>
      <c r="F298" s="5"/>
      <c r="G298" s="5">
        <f t="shared" ref="G298:G301" si="388">SUM(B298:F298)/(4*5)</f>
        <v>0</v>
      </c>
      <c r="H298" s="5">
        <f>H$4</f>
        <v>0.25</v>
      </c>
      <c r="K298" s="23">
        <f t="shared" ref="K298:K301" si="389">IF(B298=1,1,0)+IF(C298=1,1,0)+IF(D298=1,1,0)+IF(E298=1,1,0)+IF(F298=1,1,0)</f>
        <v>0</v>
      </c>
      <c r="L298" s="23">
        <f t="shared" ref="L298:L301" si="390">4*(1/4)*(3/4)^3</f>
        <v>0.421875</v>
      </c>
      <c r="M298" s="23">
        <f t="shared" ref="M298:M301" si="391">IF(B298=2,1,0)+IF(C298=2,1,0)+IF(D298=2,1,0)+IF(E298=2,1,0)+IF(F298=2,1,0)</f>
        <v>0</v>
      </c>
      <c r="N298" s="23">
        <f t="shared" ref="N298:N301" si="392">4*(1/4)^2*(3/4)^2</f>
        <v>0.140625</v>
      </c>
    </row>
    <row r="299" spans="1:14">
      <c r="A299" s="4" t="str">
        <f>A$5</f>
        <v>к-во "решка+орел" в серии</v>
      </c>
      <c r="B299" s="5"/>
      <c r="C299" s="5"/>
      <c r="D299" s="5"/>
      <c r="E299" s="5"/>
      <c r="F299" s="5"/>
      <c r="G299" s="5">
        <f t="shared" si="388"/>
        <v>0</v>
      </c>
      <c r="H299" s="5">
        <f>H$5</f>
        <v>0.25</v>
      </c>
      <c r="K299" s="23">
        <f t="shared" si="389"/>
        <v>0</v>
      </c>
      <c r="L299" s="23">
        <f t="shared" si="390"/>
        <v>0.421875</v>
      </c>
      <c r="M299" s="23">
        <f t="shared" si="391"/>
        <v>0</v>
      </c>
      <c r="N299" s="23">
        <f t="shared" si="392"/>
        <v>0.140625</v>
      </c>
    </row>
    <row r="300" spans="1:14">
      <c r="A300" s="4" t="str">
        <f>A$6</f>
        <v>к-во "решка+решка" в серии</v>
      </c>
      <c r="B300" s="12"/>
      <c r="C300" s="12"/>
      <c r="D300" s="12"/>
      <c r="E300" s="12"/>
      <c r="F300" s="12"/>
      <c r="G300" s="5">
        <f t="shared" si="388"/>
        <v>0</v>
      </c>
      <c r="H300" s="5">
        <f>H$5</f>
        <v>0.25</v>
      </c>
      <c r="I300" s="7"/>
      <c r="J300" s="7"/>
      <c r="K300" s="23">
        <f t="shared" si="389"/>
        <v>0</v>
      </c>
      <c r="L300" s="23">
        <f t="shared" si="390"/>
        <v>0.421875</v>
      </c>
      <c r="M300" s="23">
        <f t="shared" si="391"/>
        <v>0</v>
      </c>
      <c r="N300" s="23">
        <f t="shared" si="392"/>
        <v>0.140625</v>
      </c>
    </row>
    <row r="301" spans="1:14" ht="18.75">
      <c r="A301" s="25" t="str">
        <f>A$7</f>
        <v>Кол-во бросков</v>
      </c>
      <c r="B301" s="25">
        <f>SUM(B297:B300)</f>
        <v>0</v>
      </c>
      <c r="C301" s="25">
        <f t="shared" ref="C301" si="393">SUM(C297:C300)</f>
        <v>0</v>
      </c>
      <c r="D301" s="25">
        <f t="shared" ref="D301" si="394">SUM(D297:D300)</f>
        <v>0</v>
      </c>
      <c r="E301" s="25">
        <f t="shared" ref="E301" si="395">SUM(E297:E300)</f>
        <v>0</v>
      </c>
      <c r="F301" s="25">
        <f t="shared" ref="F301" si="396">SUM(F297:F300)</f>
        <v>0</v>
      </c>
      <c r="G301" s="5"/>
      <c r="H301" s="5"/>
      <c r="I301" s="7"/>
      <c r="J301" s="7"/>
      <c r="K301" s="23"/>
      <c r="L301" s="23"/>
      <c r="M301" s="23"/>
      <c r="N301" s="23"/>
    </row>
  </sheetData>
  <sheetProtection selectLockedCells="1" selectUnlockedCells="1"/>
  <mergeCells count="171">
    <mergeCell ref="K282:L282"/>
    <mergeCell ref="M282:N282"/>
    <mergeCell ref="K289:L289"/>
    <mergeCell ref="M289:N289"/>
    <mergeCell ref="K296:L296"/>
    <mergeCell ref="M296:N296"/>
    <mergeCell ref="K261:L261"/>
    <mergeCell ref="M261:N261"/>
    <mergeCell ref="K268:L268"/>
    <mergeCell ref="M268:N268"/>
    <mergeCell ref="K275:L275"/>
    <mergeCell ref="M275:N275"/>
    <mergeCell ref="K240:L240"/>
    <mergeCell ref="M240:N240"/>
    <mergeCell ref="K247:L247"/>
    <mergeCell ref="M247:N247"/>
    <mergeCell ref="K254:L254"/>
    <mergeCell ref="M254:N254"/>
    <mergeCell ref="K219:L219"/>
    <mergeCell ref="M219:N219"/>
    <mergeCell ref="K226:L226"/>
    <mergeCell ref="M226:N226"/>
    <mergeCell ref="K233:L233"/>
    <mergeCell ref="M233:N233"/>
    <mergeCell ref="K198:L198"/>
    <mergeCell ref="M198:N198"/>
    <mergeCell ref="K205:L205"/>
    <mergeCell ref="M205:N205"/>
    <mergeCell ref="K212:L212"/>
    <mergeCell ref="M212:N212"/>
    <mergeCell ref="K177:L177"/>
    <mergeCell ref="M177:N177"/>
    <mergeCell ref="K184:L184"/>
    <mergeCell ref="M184:N184"/>
    <mergeCell ref="K191:L191"/>
    <mergeCell ref="M191:N191"/>
    <mergeCell ref="K156:L156"/>
    <mergeCell ref="M156:N156"/>
    <mergeCell ref="K163:L163"/>
    <mergeCell ref="M163:N163"/>
    <mergeCell ref="K170:L170"/>
    <mergeCell ref="M170:N170"/>
    <mergeCell ref="K135:L135"/>
    <mergeCell ref="M135:N135"/>
    <mergeCell ref="K142:L142"/>
    <mergeCell ref="M142:N142"/>
    <mergeCell ref="K149:L149"/>
    <mergeCell ref="M149:N149"/>
    <mergeCell ref="K114:L114"/>
    <mergeCell ref="M114:N114"/>
    <mergeCell ref="K121:L121"/>
    <mergeCell ref="M121:N121"/>
    <mergeCell ref="K128:L128"/>
    <mergeCell ref="M128:N128"/>
    <mergeCell ref="K93:L93"/>
    <mergeCell ref="M93:N93"/>
    <mergeCell ref="K100:L100"/>
    <mergeCell ref="M100:N100"/>
    <mergeCell ref="K107:L107"/>
    <mergeCell ref="M107:N107"/>
    <mergeCell ref="K72:L72"/>
    <mergeCell ref="M72:N72"/>
    <mergeCell ref="K79:L79"/>
    <mergeCell ref="M79:N79"/>
    <mergeCell ref="K86:L86"/>
    <mergeCell ref="M86:N86"/>
    <mergeCell ref="K51:L51"/>
    <mergeCell ref="M51:N51"/>
    <mergeCell ref="K58:L58"/>
    <mergeCell ref="M58:N58"/>
    <mergeCell ref="K65:L65"/>
    <mergeCell ref="M65:N65"/>
    <mergeCell ref="K30:L30"/>
    <mergeCell ref="M30:N30"/>
    <mergeCell ref="K37:L37"/>
    <mergeCell ref="M37:N37"/>
    <mergeCell ref="K44:L44"/>
    <mergeCell ref="M44:N44"/>
    <mergeCell ref="K9:L9"/>
    <mergeCell ref="M9:N9"/>
    <mergeCell ref="K16:L16"/>
    <mergeCell ref="M16:N16"/>
    <mergeCell ref="K23:L23"/>
    <mergeCell ref="M23:N23"/>
    <mergeCell ref="B1:F1"/>
    <mergeCell ref="K2:L2"/>
    <mergeCell ref="M2:N2"/>
    <mergeCell ref="A8:F8"/>
    <mergeCell ref="G8:J8"/>
    <mergeCell ref="A15:F15"/>
    <mergeCell ref="G15:J15"/>
    <mergeCell ref="A22:F22"/>
    <mergeCell ref="G22:J22"/>
    <mergeCell ref="A29:F29"/>
    <mergeCell ref="G29:J29"/>
    <mergeCell ref="A36:F36"/>
    <mergeCell ref="G36:J36"/>
    <mergeCell ref="A43:F43"/>
    <mergeCell ref="G43:J43"/>
    <mergeCell ref="A50:F50"/>
    <mergeCell ref="G50:J50"/>
    <mergeCell ref="A57:F57"/>
    <mergeCell ref="G57:J57"/>
    <mergeCell ref="A64:F64"/>
    <mergeCell ref="G64:J64"/>
    <mergeCell ref="A71:F71"/>
    <mergeCell ref="G71:J71"/>
    <mergeCell ref="A78:F78"/>
    <mergeCell ref="G78:J78"/>
    <mergeCell ref="A85:F85"/>
    <mergeCell ref="G85:J85"/>
    <mergeCell ref="A92:F92"/>
    <mergeCell ref="G92:J92"/>
    <mergeCell ref="A99:F99"/>
    <mergeCell ref="G99:J99"/>
    <mergeCell ref="A106:F106"/>
    <mergeCell ref="G106:J106"/>
    <mergeCell ref="A113:F113"/>
    <mergeCell ref="G113:J113"/>
    <mergeCell ref="A120:F120"/>
    <mergeCell ref="G120:J120"/>
    <mergeCell ref="A127:F127"/>
    <mergeCell ref="G127:J127"/>
    <mergeCell ref="A134:F134"/>
    <mergeCell ref="G134:J134"/>
    <mergeCell ref="A141:F141"/>
    <mergeCell ref="G141:J141"/>
    <mergeCell ref="A148:F148"/>
    <mergeCell ref="G148:J148"/>
    <mergeCell ref="A155:F155"/>
    <mergeCell ref="G155:J155"/>
    <mergeCell ref="A162:F162"/>
    <mergeCell ref="G162:J162"/>
    <mergeCell ref="A169:F169"/>
    <mergeCell ref="G169:J169"/>
    <mergeCell ref="A176:F176"/>
    <mergeCell ref="G176:J176"/>
    <mergeCell ref="A183:F183"/>
    <mergeCell ref="G183:J183"/>
    <mergeCell ref="A190:F190"/>
    <mergeCell ref="G190:J190"/>
    <mergeCell ref="A197:F197"/>
    <mergeCell ref="G197:J197"/>
    <mergeCell ref="A204:F204"/>
    <mergeCell ref="G204:J204"/>
    <mergeCell ref="A211:F211"/>
    <mergeCell ref="G211:J211"/>
    <mergeCell ref="A218:F218"/>
    <mergeCell ref="G218:J218"/>
    <mergeCell ref="A225:F225"/>
    <mergeCell ref="G225:J225"/>
    <mergeCell ref="A232:F232"/>
    <mergeCell ref="G232:J232"/>
    <mergeCell ref="A239:F239"/>
    <mergeCell ref="G239:J239"/>
    <mergeCell ref="A246:F246"/>
    <mergeCell ref="G246:J246"/>
    <mergeCell ref="A253:F253"/>
    <mergeCell ref="G253:J253"/>
    <mergeCell ref="A260:F260"/>
    <mergeCell ref="G260:J260"/>
    <mergeCell ref="A267:F267"/>
    <mergeCell ref="G267:J267"/>
    <mergeCell ref="A274:F274"/>
    <mergeCell ref="G274:J274"/>
    <mergeCell ref="A281:F281"/>
    <mergeCell ref="G281:J281"/>
    <mergeCell ref="A288:F288"/>
    <mergeCell ref="G288:J288"/>
    <mergeCell ref="A295:F295"/>
    <mergeCell ref="G295:J295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"/>
  <sheetViews>
    <sheetView workbookViewId="0">
      <selection activeCell="B15" sqref="B15"/>
    </sheetView>
  </sheetViews>
  <sheetFormatPr defaultColWidth="11.5703125" defaultRowHeight="18"/>
  <cols>
    <col min="1" max="1" width="30.42578125" style="1" customWidth="1"/>
    <col min="2" max="2" width="33.42578125" customWidth="1"/>
    <col min="3" max="10" width="4.140625" customWidth="1"/>
  </cols>
  <sheetData>
    <row r="1" spans="1:2" ht="18.75">
      <c r="A1" s="8" t="s">
        <v>13</v>
      </c>
    </row>
    <row r="2" spans="1:2" ht="12.75">
      <c r="A2" s="9" t="s">
        <v>14</v>
      </c>
      <c r="B2" s="9" t="s">
        <v>15</v>
      </c>
    </row>
    <row r="3" spans="1:2" ht="12.75">
      <c r="A3" s="9" t="s">
        <v>16</v>
      </c>
      <c r="B3" s="9" t="s">
        <v>17</v>
      </c>
    </row>
    <row r="4" spans="1:2" ht="12.75">
      <c r="A4" s="9" t="s">
        <v>18</v>
      </c>
      <c r="B4" s="9" t="s">
        <v>19</v>
      </c>
    </row>
    <row r="5" spans="1:2" ht="12.75">
      <c r="A5" s="9" t="s">
        <v>20</v>
      </c>
      <c r="B5" s="9" t="s">
        <v>21</v>
      </c>
    </row>
    <row r="6" spans="1:2" ht="12.75">
      <c r="A6" s="9" t="s">
        <v>22</v>
      </c>
      <c r="B6" s="9" t="s">
        <v>23</v>
      </c>
    </row>
    <row r="7" spans="1:2" ht="12.75">
      <c r="A7" s="9" t="s">
        <v>24</v>
      </c>
      <c r="B7" s="9" t="s">
        <v>25</v>
      </c>
    </row>
    <row r="8" spans="1:2" ht="12.75">
      <c r="A8" s="9" t="s">
        <v>26</v>
      </c>
      <c r="B8" s="9" t="s">
        <v>27</v>
      </c>
    </row>
    <row r="9" spans="1:2" ht="12.75">
      <c r="A9" s="9" t="s">
        <v>28</v>
      </c>
      <c r="B9" s="9" t="s">
        <v>29</v>
      </c>
    </row>
    <row r="10" spans="1:2" ht="12.75">
      <c r="A10" s="9" t="s">
        <v>30</v>
      </c>
      <c r="B10" s="9" t="s">
        <v>31</v>
      </c>
    </row>
    <row r="11" spans="1:2" ht="12.75">
      <c r="A11" s="9" t="s">
        <v>32</v>
      </c>
      <c r="B11" s="9" t="s">
        <v>33</v>
      </c>
    </row>
    <row r="12" spans="1:2" ht="12.75">
      <c r="A12" s="9" t="s">
        <v>34</v>
      </c>
      <c r="B12" s="9" t="s">
        <v>35</v>
      </c>
    </row>
    <row r="13" spans="1:2" ht="12.75">
      <c r="A13" s="9" t="s">
        <v>36</v>
      </c>
      <c r="B13" s="9" t="s">
        <v>37</v>
      </c>
    </row>
    <row r="14" spans="1:2" ht="12.75">
      <c r="A14" s="9" t="s">
        <v>38</v>
      </c>
      <c r="B14" s="9" t="s">
        <v>39</v>
      </c>
    </row>
    <row r="15" spans="1:2" ht="12.75">
      <c r="A15" s="9" t="s">
        <v>40</v>
      </c>
      <c r="B15" s="9" t="s">
        <v>41</v>
      </c>
    </row>
    <row r="16" spans="1:2" ht="12.75">
      <c r="A16" s="9" t="s">
        <v>42</v>
      </c>
      <c r="B16" s="9" t="s">
        <v>43</v>
      </c>
    </row>
    <row r="17" spans="1:2" ht="12.75">
      <c r="A17" s="9" t="s">
        <v>44</v>
      </c>
      <c r="B17" s="9" t="s">
        <v>45</v>
      </c>
    </row>
    <row r="18" spans="1:2" ht="12.75">
      <c r="A18" s="9" t="s">
        <v>46</v>
      </c>
      <c r="B18" s="9" t="s">
        <v>47</v>
      </c>
    </row>
    <row r="19" spans="1:2" ht="12.75">
      <c r="A19" s="9" t="s">
        <v>48</v>
      </c>
      <c r="B19" s="9" t="s">
        <v>49</v>
      </c>
    </row>
    <row r="20" spans="1:2" ht="12.75">
      <c r="A20" s="9" t="s">
        <v>50</v>
      </c>
      <c r="B20" s="9" t="s">
        <v>51</v>
      </c>
    </row>
    <row r="21" spans="1:2" ht="12.75">
      <c r="A21" s="9" t="s">
        <v>52</v>
      </c>
      <c r="B21" s="9" t="s">
        <v>53</v>
      </c>
    </row>
    <row r="22" spans="1:2" ht="12.75">
      <c r="A22" s="9" t="s">
        <v>54</v>
      </c>
      <c r="B22" s="9" t="s">
        <v>55</v>
      </c>
    </row>
    <row r="23" spans="1:2" ht="12.75">
      <c r="A23" s="9" t="s">
        <v>56</v>
      </c>
      <c r="B23" s="9" t="s">
        <v>57</v>
      </c>
    </row>
    <row r="24" spans="1:2" ht="12.75">
      <c r="A24" s="9" t="s">
        <v>58</v>
      </c>
      <c r="B24" s="9" t="s">
        <v>59</v>
      </c>
    </row>
    <row r="25" spans="1:2" ht="12.75">
      <c r="A25" s="9" t="s">
        <v>60</v>
      </c>
      <c r="B25" s="9" t="s">
        <v>61</v>
      </c>
    </row>
    <row r="26" spans="1:2">
      <c r="A26" s="4"/>
      <c r="B26" s="10"/>
    </row>
    <row r="27" spans="1:2">
      <c r="A27" s="4"/>
      <c r="B27" s="10"/>
    </row>
    <row r="28" spans="1:2">
      <c r="A28" s="4"/>
      <c r="B28" s="10"/>
    </row>
    <row r="29" spans="1:2">
      <c r="A29" s="4"/>
      <c r="B29" s="10"/>
    </row>
    <row r="30" spans="1:2">
      <c r="A30" s="4"/>
      <c r="B30" s="10"/>
    </row>
    <row r="31" spans="1:2">
      <c r="A31" s="4"/>
      <c r="B31" s="10"/>
    </row>
    <row r="32" spans="1:2">
      <c r="A32" s="4"/>
      <c r="B32" s="10"/>
    </row>
    <row r="33" spans="1:2">
      <c r="A33" s="4"/>
      <c r="B33" s="10"/>
    </row>
    <row r="34" spans="1:2">
      <c r="A34" s="4"/>
      <c r="B34" s="10"/>
    </row>
    <row r="35" spans="1:2">
      <c r="A35" s="4"/>
      <c r="B35" s="10"/>
    </row>
    <row r="36" spans="1:2">
      <c r="A36" s="4"/>
      <c r="B36" s="10"/>
    </row>
    <row r="37" spans="1:2">
      <c r="A37" s="4"/>
      <c r="B37" s="10"/>
    </row>
    <row r="38" spans="1:2">
      <c r="A38" s="4"/>
      <c r="B38" s="10"/>
    </row>
    <row r="39" spans="1:2">
      <c r="A39" s="4"/>
      <c r="B39" s="10"/>
    </row>
    <row r="40" spans="1:2">
      <c r="A40" s="4"/>
      <c r="B40" s="10"/>
    </row>
    <row r="41" spans="1:2">
      <c r="A41" s="4"/>
      <c r="B41" s="10"/>
    </row>
    <row r="42" spans="1:2">
      <c r="A42" s="4"/>
      <c r="B42" s="10"/>
    </row>
    <row r="43" spans="1:2">
      <c r="A43" s="4"/>
      <c r="B43" s="1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0" ma:contentTypeDescription="Создание документа." ma:contentTypeScope="" ma:versionID="b90e6144107cb5c3a9cf9a37fda880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2fabbfca08c602fc194a16e919890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20A65-066A-4D70-AE6A-F4DD17A56117}"/>
</file>

<file path=customXml/itemProps2.xml><?xml version="1.0" encoding="utf-8"?>
<ds:datastoreItem xmlns:ds="http://schemas.openxmlformats.org/officeDocument/2006/customXml" ds:itemID="{D9E104C6-C86A-4B1A-BA20-3E05A5BABED8}"/>
</file>

<file path=customXml/itemProps3.xml><?xml version="1.0" encoding="utf-8"?>
<ds:datastoreItem xmlns:ds="http://schemas.openxmlformats.org/officeDocument/2006/customXml" ds:itemID="{2DE62A28-A198-42CA-AB2F-C516684FF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Dexp</dc:creator>
  <cp:keywords/>
  <dc:description/>
  <cp:lastModifiedBy/>
  <cp:revision/>
  <dcterms:created xsi:type="dcterms:W3CDTF">2020-03-27T07:57:59Z</dcterms:created>
  <dcterms:modified xsi:type="dcterms:W3CDTF">2020-04-07T07:03:33Z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0x0101000B179E677DC8864DADED4384EF53D0BC</vt:lpwstr>
  </property>
</Properties>
</file>